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D:\Users\Заведующий\Desktop\ЦО\"/>
    </mc:Choice>
  </mc:AlternateContent>
  <bookViews>
    <workbookView xWindow="0" yWindow="0" windowWidth="19320" windowHeight="12585" tabRatio="748" activeTab="8"/>
  </bookViews>
  <sheets>
    <sheet name="мониторинг" sheetId="2" r:id="rId1"/>
    <sheet name="способы деятельности" sheetId="3" r:id="rId2"/>
    <sheet name="отнош к миру" sheetId="5" r:id="rId3"/>
    <sheet name="воображение" sheetId="6" r:id="rId4"/>
    <sheet name="любознательность" sheetId="7" r:id="rId5"/>
    <sheet name="волевые усилия" sheetId="8" r:id="rId6"/>
    <sheet name="моторика" sheetId="9" r:id="rId7"/>
    <sheet name="речь" sheetId="11" r:id="rId8"/>
    <sheet name="дети" sheetId="10" r:id="rId9"/>
  </sheet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23" i="2" l="1"/>
  <c r="O7" i="11"/>
  <c r="B33" i="11"/>
  <c r="B33" i="9"/>
  <c r="B33" i="8"/>
  <c r="B33" i="7"/>
  <c r="C8" i="2"/>
  <c r="D8" i="2"/>
  <c r="E8" i="2"/>
  <c r="F8" i="2"/>
  <c r="G8" i="2"/>
  <c r="H8" i="2"/>
  <c r="I8" i="2"/>
  <c r="J8" i="2"/>
  <c r="K8" i="2"/>
  <c r="L8" i="2"/>
  <c r="M8" i="2"/>
  <c r="N8" i="2"/>
  <c r="O8" i="2"/>
  <c r="P8" i="2"/>
  <c r="D7" i="2"/>
  <c r="E7" i="2"/>
  <c r="F7" i="2"/>
  <c r="G7" i="2"/>
  <c r="H7" i="2"/>
  <c r="I7" i="2"/>
  <c r="J7" i="2"/>
  <c r="K7" i="2"/>
  <c r="L7" i="2"/>
  <c r="M7" i="2"/>
  <c r="N7" i="2"/>
  <c r="O7" i="2"/>
  <c r="P7" i="2"/>
  <c r="B32" i="6"/>
  <c r="B33" i="6"/>
  <c r="B8" i="5"/>
  <c r="B9" i="5"/>
  <c r="B10" i="5"/>
  <c r="B11" i="5"/>
  <c r="B12" i="5"/>
  <c r="B13" i="5"/>
  <c r="B14" i="5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B29" i="5"/>
  <c r="B30" i="5"/>
  <c r="B31" i="5"/>
  <c r="B32" i="5"/>
  <c r="B33" i="5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8" i="9"/>
  <c r="M8" i="9"/>
  <c r="N8" i="9"/>
  <c r="O8" i="9"/>
  <c r="P8" i="9"/>
  <c r="N33" i="9"/>
  <c r="P33" i="9"/>
  <c r="P33" i="8"/>
  <c r="R33" i="8"/>
  <c r="AB33" i="7"/>
  <c r="AD33" i="7"/>
  <c r="T33" i="6"/>
  <c r="V33" i="6"/>
  <c r="V33" i="5"/>
  <c r="P33" i="11"/>
  <c r="R33" i="11"/>
  <c r="O33" i="11"/>
  <c r="Q33" i="11"/>
  <c r="M33" i="9"/>
  <c r="O33" i="9"/>
  <c r="O33" i="8"/>
  <c r="Q33" i="8"/>
  <c r="AA33" i="7"/>
  <c r="AC33" i="7"/>
  <c r="S33" i="6"/>
  <c r="U33" i="6"/>
  <c r="U33" i="5"/>
  <c r="N32" i="9"/>
  <c r="M32" i="9"/>
  <c r="N31" i="9"/>
  <c r="M31" i="9"/>
  <c r="N30" i="9"/>
  <c r="M30" i="9"/>
  <c r="N24" i="9"/>
  <c r="M24" i="9"/>
  <c r="T33" i="3"/>
  <c r="D33" i="2"/>
  <c r="F33" i="2"/>
  <c r="T32" i="6"/>
  <c r="H33" i="2"/>
  <c r="AB32" i="7"/>
  <c r="J33" i="2"/>
  <c r="P32" i="8"/>
  <c r="L33" i="2"/>
  <c r="N23" i="9"/>
  <c r="N33" i="2"/>
  <c r="P32" i="11"/>
  <c r="P33" i="2"/>
  <c r="S33" i="3"/>
  <c r="C33" i="2"/>
  <c r="E33" i="2"/>
  <c r="S32" i="6"/>
  <c r="G33" i="2"/>
  <c r="AA32" i="7"/>
  <c r="I33" i="2"/>
  <c r="M23" i="9"/>
  <c r="M33" i="2"/>
  <c r="O32" i="11"/>
  <c r="O33" i="2"/>
  <c r="T32" i="3"/>
  <c r="D32" i="2"/>
  <c r="F32" i="2"/>
  <c r="T31" i="6"/>
  <c r="H32" i="2"/>
  <c r="AB31" i="7"/>
  <c r="J32" i="2"/>
  <c r="P31" i="8"/>
  <c r="L32" i="2"/>
  <c r="N22" i="9"/>
  <c r="N32" i="2"/>
  <c r="P31" i="11"/>
  <c r="P32" i="2"/>
  <c r="S32" i="3"/>
  <c r="C32" i="2"/>
  <c r="E32" i="2"/>
  <c r="S31" i="6"/>
  <c r="G32" i="2"/>
  <c r="AA31" i="7"/>
  <c r="I32" i="2"/>
  <c r="M22" i="9"/>
  <c r="M32" i="2"/>
  <c r="O31" i="11"/>
  <c r="O32" i="2"/>
  <c r="T31" i="3"/>
  <c r="D31" i="2"/>
  <c r="F31" i="2"/>
  <c r="T30" i="6"/>
  <c r="H31" i="2"/>
  <c r="AB30" i="7"/>
  <c r="J31" i="2"/>
  <c r="P30" i="8"/>
  <c r="L31" i="2"/>
  <c r="N21" i="9"/>
  <c r="N31" i="2"/>
  <c r="P30" i="11"/>
  <c r="P31" i="2"/>
  <c r="S31" i="3"/>
  <c r="C31" i="2"/>
  <c r="E31" i="2"/>
  <c r="S30" i="6"/>
  <c r="G31" i="2"/>
  <c r="AA30" i="7"/>
  <c r="I31" i="2"/>
  <c r="M21" i="9"/>
  <c r="M31" i="2"/>
  <c r="O30" i="11"/>
  <c r="O31" i="2"/>
  <c r="T30" i="3"/>
  <c r="D30" i="2"/>
  <c r="F30" i="2"/>
  <c r="T29" i="6"/>
  <c r="H30" i="2"/>
  <c r="AB29" i="7"/>
  <c r="J30" i="2"/>
  <c r="P29" i="8"/>
  <c r="L30" i="2"/>
  <c r="N20" i="9"/>
  <c r="N30" i="2"/>
  <c r="P29" i="11"/>
  <c r="P30" i="2"/>
  <c r="S30" i="3"/>
  <c r="C30" i="2"/>
  <c r="E30" i="2"/>
  <c r="S29" i="6"/>
  <c r="G30" i="2"/>
  <c r="AA29" i="7"/>
  <c r="I30" i="2"/>
  <c r="M20" i="9"/>
  <c r="M30" i="2"/>
  <c r="O29" i="11"/>
  <c r="O30" i="2"/>
  <c r="T29" i="3"/>
  <c r="D29" i="2"/>
  <c r="F29" i="2"/>
  <c r="T28" i="6"/>
  <c r="H29" i="2"/>
  <c r="AB28" i="7"/>
  <c r="J29" i="2"/>
  <c r="P28" i="8"/>
  <c r="L29" i="2"/>
  <c r="N28" i="9"/>
  <c r="N29" i="2"/>
  <c r="P28" i="11"/>
  <c r="P29" i="2"/>
  <c r="S29" i="3"/>
  <c r="C29" i="2"/>
  <c r="E29" i="2"/>
  <c r="S28" i="6"/>
  <c r="G29" i="2"/>
  <c r="AA28" i="7"/>
  <c r="I29" i="2"/>
  <c r="M28" i="9"/>
  <c r="M29" i="2"/>
  <c r="O28" i="11"/>
  <c r="O29" i="2"/>
  <c r="T28" i="3"/>
  <c r="D28" i="2"/>
  <c r="F28" i="2"/>
  <c r="T27" i="6"/>
  <c r="H28" i="2"/>
  <c r="AB27" i="7"/>
  <c r="J28" i="2"/>
  <c r="P27" i="8"/>
  <c r="L28" i="2"/>
  <c r="N28" i="2"/>
  <c r="P27" i="11"/>
  <c r="P28" i="2"/>
  <c r="S28" i="3"/>
  <c r="C28" i="2"/>
  <c r="E28" i="2"/>
  <c r="S27" i="6"/>
  <c r="G28" i="2"/>
  <c r="AA27" i="7"/>
  <c r="I28" i="2"/>
  <c r="M28" i="2"/>
  <c r="O27" i="11"/>
  <c r="O28" i="2"/>
  <c r="T27" i="3"/>
  <c r="D27" i="2"/>
  <c r="F27" i="2"/>
  <c r="T26" i="6"/>
  <c r="H27" i="2"/>
  <c r="AB26" i="7"/>
  <c r="J27" i="2"/>
  <c r="P26" i="8"/>
  <c r="L27" i="2"/>
  <c r="N27" i="2"/>
  <c r="P26" i="11"/>
  <c r="P27" i="2"/>
  <c r="S27" i="3"/>
  <c r="C27" i="2"/>
  <c r="E27" i="2"/>
  <c r="S26" i="6"/>
  <c r="G27" i="2"/>
  <c r="AA26" i="7"/>
  <c r="I27" i="2"/>
  <c r="M27" i="2"/>
  <c r="O26" i="11"/>
  <c r="O27" i="2"/>
  <c r="T26" i="3"/>
  <c r="D26" i="2"/>
  <c r="F26" i="2"/>
  <c r="T25" i="6"/>
  <c r="H26" i="2"/>
  <c r="AB25" i="7"/>
  <c r="J26" i="2"/>
  <c r="P25" i="8"/>
  <c r="L26" i="2"/>
  <c r="N26" i="2"/>
  <c r="P25" i="11"/>
  <c r="P26" i="2"/>
  <c r="S26" i="3"/>
  <c r="C26" i="2"/>
  <c r="E26" i="2"/>
  <c r="S25" i="6"/>
  <c r="G26" i="2"/>
  <c r="AA25" i="7"/>
  <c r="I26" i="2"/>
  <c r="M26" i="2"/>
  <c r="O25" i="11"/>
  <c r="O26" i="2"/>
  <c r="T25" i="3"/>
  <c r="D25" i="2"/>
  <c r="F25" i="2"/>
  <c r="T24" i="6"/>
  <c r="H25" i="2"/>
  <c r="AB24" i="7"/>
  <c r="J25" i="2"/>
  <c r="P24" i="8"/>
  <c r="L25" i="2"/>
  <c r="N15" i="9"/>
  <c r="N25" i="2"/>
  <c r="P24" i="11"/>
  <c r="P25" i="2"/>
  <c r="S25" i="3"/>
  <c r="C25" i="2"/>
  <c r="E25" i="2"/>
  <c r="S24" i="6"/>
  <c r="G25" i="2"/>
  <c r="AA24" i="7"/>
  <c r="I25" i="2"/>
  <c r="M15" i="9"/>
  <c r="M25" i="2"/>
  <c r="O24" i="11"/>
  <c r="O25" i="2"/>
  <c r="T24" i="3"/>
  <c r="D24" i="2"/>
  <c r="F24" i="2"/>
  <c r="T23" i="6"/>
  <c r="H24" i="2"/>
  <c r="AB23" i="7"/>
  <c r="J24" i="2"/>
  <c r="P23" i="8"/>
  <c r="L24" i="2"/>
  <c r="N14" i="9"/>
  <c r="N24" i="2"/>
  <c r="P23" i="11"/>
  <c r="P24" i="2"/>
  <c r="S24" i="3"/>
  <c r="C24" i="2"/>
  <c r="E24" i="2"/>
  <c r="S23" i="6"/>
  <c r="G24" i="2"/>
  <c r="AA23" i="7"/>
  <c r="I24" i="2"/>
  <c r="M14" i="9"/>
  <c r="M24" i="2"/>
  <c r="O23" i="11"/>
  <c r="O24" i="2"/>
  <c r="T23" i="3"/>
  <c r="D23" i="2"/>
  <c r="F23" i="2"/>
  <c r="T22" i="6"/>
  <c r="H23" i="2"/>
  <c r="AB22" i="7"/>
  <c r="J23" i="2"/>
  <c r="P22" i="8"/>
  <c r="L23" i="2"/>
  <c r="N13" i="9"/>
  <c r="N23" i="2"/>
  <c r="P22" i="11"/>
  <c r="P23" i="2"/>
  <c r="S23" i="3"/>
  <c r="C23" i="2"/>
  <c r="E23" i="2"/>
  <c r="S22" i="6"/>
  <c r="G23" i="2"/>
  <c r="AA22" i="7"/>
  <c r="I23" i="2"/>
  <c r="M13" i="9"/>
  <c r="M23" i="2"/>
  <c r="O22" i="11"/>
  <c r="O23" i="2"/>
  <c r="T22" i="3"/>
  <c r="D22" i="2"/>
  <c r="F22" i="2"/>
  <c r="T21" i="6"/>
  <c r="H22" i="2"/>
  <c r="AB21" i="7"/>
  <c r="J22" i="2"/>
  <c r="P21" i="8"/>
  <c r="L22" i="2"/>
  <c r="N12" i="9"/>
  <c r="N22" i="2"/>
  <c r="P21" i="11"/>
  <c r="P22" i="2"/>
  <c r="S22" i="3"/>
  <c r="C22" i="2"/>
  <c r="E22" i="2"/>
  <c r="S21" i="6"/>
  <c r="G22" i="2"/>
  <c r="AA21" i="7"/>
  <c r="I22" i="2"/>
  <c r="M12" i="9"/>
  <c r="M22" i="2"/>
  <c r="O21" i="11"/>
  <c r="O22" i="2"/>
  <c r="T21" i="3"/>
  <c r="D21" i="2"/>
  <c r="F21" i="2"/>
  <c r="T20" i="6"/>
  <c r="H21" i="2"/>
  <c r="AB20" i="7"/>
  <c r="J21" i="2"/>
  <c r="P20" i="8"/>
  <c r="L21" i="2"/>
  <c r="N11" i="9"/>
  <c r="N21" i="2"/>
  <c r="P20" i="11"/>
  <c r="P21" i="2"/>
  <c r="S21" i="3"/>
  <c r="C21" i="2"/>
  <c r="E21" i="2"/>
  <c r="S20" i="6"/>
  <c r="G21" i="2"/>
  <c r="AA20" i="7"/>
  <c r="I21" i="2"/>
  <c r="M11" i="9"/>
  <c r="M21" i="2"/>
  <c r="O20" i="11"/>
  <c r="O21" i="2"/>
  <c r="T20" i="3"/>
  <c r="D20" i="2"/>
  <c r="F20" i="2"/>
  <c r="T19" i="6"/>
  <c r="H20" i="2"/>
  <c r="AB19" i="7"/>
  <c r="J20" i="2"/>
  <c r="P19" i="8"/>
  <c r="L20" i="2"/>
  <c r="N19" i="9"/>
  <c r="N20" i="2"/>
  <c r="P19" i="11"/>
  <c r="P20" i="2"/>
  <c r="S20" i="3"/>
  <c r="C20" i="2"/>
  <c r="E20" i="2"/>
  <c r="S19" i="6"/>
  <c r="G20" i="2"/>
  <c r="AA19" i="7"/>
  <c r="I20" i="2"/>
  <c r="M19" i="9"/>
  <c r="M20" i="2"/>
  <c r="O19" i="11"/>
  <c r="O20" i="2"/>
  <c r="T19" i="3"/>
  <c r="D19" i="2"/>
  <c r="F19" i="2"/>
  <c r="T18" i="6"/>
  <c r="H19" i="2"/>
  <c r="AB18" i="7"/>
  <c r="J19" i="2"/>
  <c r="P18" i="8"/>
  <c r="L19" i="2"/>
  <c r="N18" i="9"/>
  <c r="N19" i="2"/>
  <c r="P18" i="11"/>
  <c r="P19" i="2"/>
  <c r="S19" i="3"/>
  <c r="C19" i="2"/>
  <c r="E19" i="2"/>
  <c r="S18" i="6"/>
  <c r="G19" i="2"/>
  <c r="AA18" i="7"/>
  <c r="I19" i="2"/>
  <c r="M18" i="9"/>
  <c r="M19" i="2"/>
  <c r="O18" i="11"/>
  <c r="O19" i="2"/>
  <c r="T18" i="3"/>
  <c r="D18" i="2"/>
  <c r="F18" i="2"/>
  <c r="T17" i="6"/>
  <c r="H18" i="2"/>
  <c r="AB17" i="7"/>
  <c r="J18" i="2"/>
  <c r="P17" i="8"/>
  <c r="L18" i="2"/>
  <c r="N17" i="9"/>
  <c r="N18" i="2"/>
  <c r="P17" i="11"/>
  <c r="P18" i="2"/>
  <c r="S18" i="3"/>
  <c r="C18" i="2"/>
  <c r="E18" i="2"/>
  <c r="S17" i="6"/>
  <c r="G18" i="2"/>
  <c r="AA17" i="7"/>
  <c r="I18" i="2"/>
  <c r="M17" i="9"/>
  <c r="M18" i="2"/>
  <c r="O17" i="11"/>
  <c r="O18" i="2"/>
  <c r="T17" i="3"/>
  <c r="D17" i="2"/>
  <c r="F17" i="2"/>
  <c r="T16" i="6"/>
  <c r="H17" i="2"/>
  <c r="AB16" i="7"/>
  <c r="J17" i="2"/>
  <c r="P16" i="8"/>
  <c r="L17" i="2"/>
  <c r="N16" i="9"/>
  <c r="N17" i="2"/>
  <c r="P16" i="11"/>
  <c r="P17" i="2"/>
  <c r="S17" i="3"/>
  <c r="C17" i="2"/>
  <c r="E17" i="2"/>
  <c r="S16" i="6"/>
  <c r="G17" i="2"/>
  <c r="AA16" i="7"/>
  <c r="I17" i="2"/>
  <c r="M16" i="9"/>
  <c r="M17" i="2"/>
  <c r="O16" i="11"/>
  <c r="O17" i="2"/>
  <c r="T16" i="3"/>
  <c r="D16" i="2"/>
  <c r="F16" i="2"/>
  <c r="T15" i="6"/>
  <c r="H16" i="2"/>
  <c r="AB15" i="7"/>
  <c r="J16" i="2"/>
  <c r="P15" i="8"/>
  <c r="L16" i="2"/>
  <c r="N16" i="2"/>
  <c r="P15" i="11"/>
  <c r="P16" i="2"/>
  <c r="S16" i="3"/>
  <c r="C16" i="2"/>
  <c r="E16" i="2"/>
  <c r="S15" i="6"/>
  <c r="G16" i="2"/>
  <c r="AA15" i="7"/>
  <c r="I16" i="2"/>
  <c r="M16" i="2"/>
  <c r="O15" i="11"/>
  <c r="O16" i="2"/>
  <c r="T15" i="3"/>
  <c r="D15" i="2"/>
  <c r="F15" i="2"/>
  <c r="T14" i="6"/>
  <c r="H15" i="2"/>
  <c r="AB14" i="7"/>
  <c r="J15" i="2"/>
  <c r="P14" i="8"/>
  <c r="L15" i="2"/>
  <c r="N15" i="2"/>
  <c r="P14" i="11"/>
  <c r="P15" i="2"/>
  <c r="S15" i="3"/>
  <c r="C15" i="2"/>
  <c r="E15" i="2"/>
  <c r="S14" i="6"/>
  <c r="G15" i="2"/>
  <c r="AA14" i="7"/>
  <c r="I15" i="2"/>
  <c r="M15" i="2"/>
  <c r="O14" i="11"/>
  <c r="O15" i="2"/>
  <c r="T14" i="3"/>
  <c r="D14" i="2"/>
  <c r="F14" i="2"/>
  <c r="T13" i="6"/>
  <c r="H14" i="2"/>
  <c r="AB13" i="7"/>
  <c r="J14" i="2"/>
  <c r="P13" i="8"/>
  <c r="L14" i="2"/>
  <c r="N14" i="2"/>
  <c r="P13" i="11"/>
  <c r="P14" i="2"/>
  <c r="S14" i="3"/>
  <c r="C14" i="2"/>
  <c r="E14" i="2"/>
  <c r="S13" i="6"/>
  <c r="G14" i="2"/>
  <c r="AA13" i="7"/>
  <c r="I14" i="2"/>
  <c r="M14" i="2"/>
  <c r="O13" i="11"/>
  <c r="O14" i="2"/>
  <c r="T13" i="3"/>
  <c r="D13" i="2"/>
  <c r="F13" i="2"/>
  <c r="T12" i="6"/>
  <c r="H13" i="2"/>
  <c r="AB12" i="7"/>
  <c r="J13" i="2"/>
  <c r="P12" i="8"/>
  <c r="L13" i="2"/>
  <c r="N13" i="2"/>
  <c r="P12" i="11"/>
  <c r="P13" i="2"/>
  <c r="S13" i="3"/>
  <c r="C13" i="2"/>
  <c r="E13" i="2"/>
  <c r="S12" i="6"/>
  <c r="G13" i="2"/>
  <c r="AA12" i="7"/>
  <c r="I13" i="2"/>
  <c r="M13" i="2"/>
  <c r="O12" i="11"/>
  <c r="O13" i="2"/>
  <c r="T12" i="3"/>
  <c r="D12" i="2"/>
  <c r="F12" i="2"/>
  <c r="T11" i="6"/>
  <c r="H12" i="2"/>
  <c r="AB11" i="7"/>
  <c r="J12" i="2"/>
  <c r="P11" i="8"/>
  <c r="L12" i="2"/>
  <c r="N12" i="2"/>
  <c r="P11" i="11"/>
  <c r="P12" i="2"/>
  <c r="S12" i="3"/>
  <c r="C12" i="2"/>
  <c r="E12" i="2"/>
  <c r="S11" i="6"/>
  <c r="G12" i="2"/>
  <c r="AA11" i="7"/>
  <c r="I12" i="2"/>
  <c r="M12" i="2"/>
  <c r="O11" i="11"/>
  <c r="O12" i="2"/>
  <c r="T11" i="3"/>
  <c r="D11" i="2"/>
  <c r="F11" i="2"/>
  <c r="T10" i="6"/>
  <c r="H11" i="2"/>
  <c r="AB10" i="7"/>
  <c r="J11" i="2"/>
  <c r="P10" i="8"/>
  <c r="L11" i="2"/>
  <c r="N10" i="9"/>
  <c r="N11" i="2"/>
  <c r="P10" i="11"/>
  <c r="P11" i="2"/>
  <c r="S11" i="3"/>
  <c r="C11" i="2"/>
  <c r="E11" i="2"/>
  <c r="S10" i="6"/>
  <c r="G11" i="2"/>
  <c r="AA10" i="7"/>
  <c r="I11" i="2"/>
  <c r="M10" i="9"/>
  <c r="M11" i="2"/>
  <c r="O10" i="11"/>
  <c r="O11" i="2"/>
  <c r="T10" i="3"/>
  <c r="D10" i="2"/>
  <c r="F10" i="2"/>
  <c r="T9" i="6"/>
  <c r="H10" i="2"/>
  <c r="AB9" i="7"/>
  <c r="J10" i="2"/>
  <c r="P9" i="8"/>
  <c r="L10" i="2"/>
  <c r="N9" i="9"/>
  <c r="N10" i="2"/>
  <c r="P9" i="11"/>
  <c r="P10" i="2"/>
  <c r="S10" i="3"/>
  <c r="C10" i="2"/>
  <c r="E10" i="2"/>
  <c r="S9" i="6"/>
  <c r="G10" i="2"/>
  <c r="AA9" i="7"/>
  <c r="I10" i="2"/>
  <c r="M9" i="9"/>
  <c r="M10" i="2"/>
  <c r="O9" i="11"/>
  <c r="O10" i="2"/>
  <c r="T9" i="3"/>
  <c r="D9" i="2"/>
  <c r="F9" i="2"/>
  <c r="T8" i="6"/>
  <c r="H9" i="2"/>
  <c r="AB8" i="7"/>
  <c r="J9" i="2"/>
  <c r="P8" i="8"/>
  <c r="L9" i="2"/>
  <c r="N9" i="2"/>
  <c r="P8" i="11"/>
  <c r="P9" i="2"/>
  <c r="S9" i="3"/>
  <c r="C9" i="2"/>
  <c r="E9" i="2"/>
  <c r="S8" i="6"/>
  <c r="G9" i="2"/>
  <c r="AA8" i="7"/>
  <c r="I9" i="2"/>
  <c r="M9" i="2"/>
  <c r="O8" i="11"/>
  <c r="O9" i="2"/>
  <c r="T8" i="3"/>
  <c r="S8" i="3"/>
  <c r="T7" i="3"/>
  <c r="T7" i="6"/>
  <c r="AB7" i="7"/>
  <c r="P7" i="8"/>
  <c r="N7" i="9"/>
  <c r="P7" i="11"/>
  <c r="S7" i="3"/>
  <c r="C7" i="2"/>
  <c r="S7" i="6"/>
  <c r="AA7" i="7"/>
  <c r="M7" i="9"/>
  <c r="O7" i="8"/>
  <c r="O8" i="8"/>
  <c r="O9" i="8"/>
  <c r="O10" i="8"/>
  <c r="O11" i="8"/>
  <c r="O12" i="8"/>
  <c r="O13" i="8"/>
  <c r="O14" i="8"/>
  <c r="O15" i="8"/>
  <c r="O16" i="8"/>
  <c r="O17" i="8"/>
  <c r="O18" i="8"/>
  <c r="O19" i="8"/>
  <c r="O20" i="8"/>
  <c r="O21" i="8"/>
  <c r="O22" i="8"/>
  <c r="O23" i="8"/>
  <c r="O24" i="8"/>
  <c r="O25" i="8"/>
  <c r="O26" i="8"/>
  <c r="O27" i="8"/>
  <c r="O28" i="8"/>
  <c r="O29" i="8"/>
  <c r="O30" i="8"/>
  <c r="O31" i="8"/>
  <c r="O32" i="8"/>
  <c r="AD27" i="7"/>
  <c r="AD26" i="7"/>
  <c r="AD23" i="7"/>
  <c r="AD21" i="7"/>
  <c r="AC21" i="7"/>
  <c r="AC22" i="7"/>
  <c r="AC23" i="7"/>
  <c r="AC26" i="7"/>
  <c r="M25" i="9"/>
  <c r="M26" i="9"/>
  <c r="M27" i="9"/>
  <c r="M29" i="9"/>
  <c r="N25" i="9"/>
  <c r="N26" i="9"/>
  <c r="N27" i="9"/>
  <c r="N29" i="9"/>
  <c r="U20" i="6"/>
  <c r="U23" i="6"/>
  <c r="U25" i="6"/>
  <c r="U26" i="6"/>
  <c r="U28" i="6"/>
  <c r="U24" i="3"/>
  <c r="U28" i="3"/>
  <c r="R32" i="11"/>
  <c r="Q32" i="11"/>
  <c r="B32" i="11"/>
  <c r="R31" i="11"/>
  <c r="Q31" i="11"/>
  <c r="R30" i="11"/>
  <c r="Q30" i="11"/>
  <c r="R29" i="11"/>
  <c r="Q29" i="11"/>
  <c r="B29" i="11"/>
  <c r="R28" i="11"/>
  <c r="Q28" i="11"/>
  <c r="B28" i="11"/>
  <c r="R27" i="11"/>
  <c r="Q27" i="11"/>
  <c r="B27" i="11"/>
  <c r="R26" i="11"/>
  <c r="Q26" i="11"/>
  <c r="B26" i="11"/>
  <c r="R25" i="11"/>
  <c r="Q25" i="11"/>
  <c r="B25" i="11"/>
  <c r="R24" i="11"/>
  <c r="Q24" i="11"/>
  <c r="B24" i="11"/>
  <c r="R23" i="11"/>
  <c r="Q23" i="11"/>
  <c r="B23" i="11"/>
  <c r="R22" i="11"/>
  <c r="Q22" i="11"/>
  <c r="B22" i="11"/>
  <c r="R21" i="11"/>
  <c r="Q21" i="11"/>
  <c r="B21" i="11"/>
  <c r="R20" i="11"/>
  <c r="Q20" i="11"/>
  <c r="B20" i="11"/>
  <c r="R19" i="11"/>
  <c r="Q19" i="11"/>
  <c r="B19" i="11"/>
  <c r="R18" i="11"/>
  <c r="Q18" i="11"/>
  <c r="B18" i="11"/>
  <c r="R17" i="11"/>
  <c r="Q17" i="11"/>
  <c r="B17" i="11"/>
  <c r="R16" i="11"/>
  <c r="Q16" i="11"/>
  <c r="B16" i="11"/>
  <c r="R15" i="11"/>
  <c r="Q15" i="11"/>
  <c r="B15" i="11"/>
  <c r="R14" i="11"/>
  <c r="Q14" i="11"/>
  <c r="B14" i="11"/>
  <c r="R13" i="11"/>
  <c r="Q13" i="11"/>
  <c r="B13" i="11"/>
  <c r="R12" i="11"/>
  <c r="Q12" i="11"/>
  <c r="B12" i="11"/>
  <c r="R11" i="11"/>
  <c r="Q11" i="11"/>
  <c r="B11" i="11"/>
  <c r="R10" i="11"/>
  <c r="Q10" i="11"/>
  <c r="B10" i="11"/>
  <c r="R9" i="11"/>
  <c r="Q9" i="11"/>
  <c r="B9" i="11"/>
  <c r="R8" i="11"/>
  <c r="Q8" i="11"/>
  <c r="B8" i="11"/>
  <c r="R7" i="11"/>
  <c r="B7" i="11"/>
  <c r="V28" i="3"/>
  <c r="V26" i="3"/>
  <c r="V24" i="3"/>
  <c r="V22" i="3"/>
  <c r="B33" i="2"/>
  <c r="B32" i="2"/>
  <c r="B31" i="2"/>
  <c r="B30" i="2"/>
  <c r="B29" i="2"/>
  <c r="B28" i="2"/>
  <c r="B27" i="2"/>
  <c r="B26" i="2"/>
  <c r="B25" i="2"/>
  <c r="B24" i="2"/>
  <c r="B22" i="2"/>
  <c r="B21" i="2"/>
  <c r="U29" i="3"/>
  <c r="U27" i="3"/>
  <c r="U25" i="3"/>
  <c r="U23" i="3"/>
  <c r="U21" i="3"/>
  <c r="V28" i="5"/>
  <c r="U28" i="5"/>
  <c r="V27" i="5"/>
  <c r="U27" i="5"/>
  <c r="V26" i="5"/>
  <c r="U26" i="5"/>
  <c r="V25" i="5"/>
  <c r="U25" i="5"/>
  <c r="V24" i="5"/>
  <c r="U24" i="5"/>
  <c r="V23" i="5"/>
  <c r="U23" i="5"/>
  <c r="V22" i="5"/>
  <c r="U22" i="5"/>
  <c r="V21" i="5"/>
  <c r="U21" i="5"/>
  <c r="V20" i="5"/>
  <c r="U20" i="5"/>
  <c r="B31" i="6"/>
  <c r="B30" i="6"/>
  <c r="B29" i="6"/>
  <c r="B28" i="6"/>
  <c r="B27" i="6"/>
  <c r="B26" i="6"/>
  <c r="B25" i="6"/>
  <c r="B24" i="6"/>
  <c r="B23" i="6"/>
  <c r="B22" i="6"/>
  <c r="B21" i="6"/>
  <c r="B20" i="6"/>
  <c r="V28" i="6"/>
  <c r="V27" i="6"/>
  <c r="V26" i="6"/>
  <c r="V25" i="6"/>
  <c r="V24" i="6"/>
  <c r="V23" i="6"/>
  <c r="V22" i="6"/>
  <c r="V21" i="6"/>
  <c r="V20" i="6"/>
  <c r="B32" i="7"/>
  <c r="B31" i="7"/>
  <c r="B30" i="7"/>
  <c r="B29" i="7"/>
  <c r="B28" i="7"/>
  <c r="B27" i="7"/>
  <c r="B26" i="7"/>
  <c r="B25" i="7"/>
  <c r="B24" i="7"/>
  <c r="B23" i="7"/>
  <c r="B22" i="7"/>
  <c r="B21" i="7"/>
  <c r="B20" i="7"/>
  <c r="AD28" i="7"/>
  <c r="AD24" i="7"/>
  <c r="AD20" i="7"/>
  <c r="B32" i="8"/>
  <c r="B31" i="8"/>
  <c r="B30" i="8"/>
  <c r="B29" i="8"/>
  <c r="B28" i="8"/>
  <c r="B27" i="8"/>
  <c r="B26" i="8"/>
  <c r="B25" i="8"/>
  <c r="B24" i="8"/>
  <c r="B23" i="8"/>
  <c r="B22" i="8"/>
  <c r="B21" i="8"/>
  <c r="B20" i="8"/>
  <c r="R28" i="8"/>
  <c r="Q28" i="8"/>
  <c r="R27" i="8"/>
  <c r="Q27" i="8"/>
  <c r="R26" i="8"/>
  <c r="Q26" i="8"/>
  <c r="R25" i="8"/>
  <c r="Q25" i="8"/>
  <c r="R24" i="8"/>
  <c r="Q24" i="8"/>
  <c r="R23" i="8"/>
  <c r="Q23" i="8"/>
  <c r="R22" i="8"/>
  <c r="Q22" i="8"/>
  <c r="R21" i="8"/>
  <c r="Q21" i="8"/>
  <c r="R20" i="8"/>
  <c r="Q20" i="8"/>
  <c r="B32" i="9"/>
  <c r="B31" i="9"/>
  <c r="B31" i="11"/>
  <c r="B30" i="9"/>
  <c r="B30" i="11"/>
  <c r="B29" i="9"/>
  <c r="B28" i="9"/>
  <c r="B27" i="9"/>
  <c r="B26" i="9"/>
  <c r="B25" i="9"/>
  <c r="P29" i="9"/>
  <c r="O29" i="9"/>
  <c r="P28" i="9"/>
  <c r="O28" i="9"/>
  <c r="P27" i="9"/>
  <c r="O27" i="9"/>
  <c r="P26" i="9"/>
  <c r="O26" i="9"/>
  <c r="P25" i="9"/>
  <c r="O25" i="9"/>
  <c r="AD22" i="7"/>
  <c r="AD25" i="7"/>
  <c r="AC20" i="7"/>
  <c r="AC24" i="7"/>
  <c r="AC25" i="7"/>
  <c r="AC27" i="7"/>
  <c r="AC28" i="7"/>
  <c r="T29" i="2"/>
  <c r="U21" i="6"/>
  <c r="U22" i="6"/>
  <c r="U24" i="6"/>
  <c r="U27" i="6"/>
  <c r="U22" i="3"/>
  <c r="U26" i="3"/>
  <c r="Q7" i="11"/>
  <c r="S29" i="2"/>
  <c r="V21" i="3"/>
  <c r="V23" i="3"/>
  <c r="V25" i="3"/>
  <c r="V27" i="3"/>
  <c r="V29" i="3"/>
  <c r="O30" i="9"/>
  <c r="O23" i="9"/>
  <c r="O21" i="9"/>
  <c r="O19" i="9"/>
  <c r="O17" i="9"/>
  <c r="O15" i="9"/>
  <c r="O13" i="9"/>
  <c r="O11" i="9"/>
  <c r="O9" i="9"/>
  <c r="AD32" i="7"/>
  <c r="AC32" i="7"/>
  <c r="AD31" i="7"/>
  <c r="AC31" i="7"/>
  <c r="AD30" i="7"/>
  <c r="AC30" i="7"/>
  <c r="AD29" i="7"/>
  <c r="AC29" i="7"/>
  <c r="AD19" i="7"/>
  <c r="AC19" i="7"/>
  <c r="AD18" i="7"/>
  <c r="AC18" i="7"/>
  <c r="AD17" i="7"/>
  <c r="AC17" i="7"/>
  <c r="AD16" i="7"/>
  <c r="AC16" i="7"/>
  <c r="AD15" i="7"/>
  <c r="AC15" i="7"/>
  <c r="AD14" i="7"/>
  <c r="AC14" i="7"/>
  <c r="AD13" i="7"/>
  <c r="AC13" i="7"/>
  <c r="AD12" i="7"/>
  <c r="AC12" i="7"/>
  <c r="AD11" i="7"/>
  <c r="AC11" i="7"/>
  <c r="AD10" i="7"/>
  <c r="AC10" i="7"/>
  <c r="AD9" i="7"/>
  <c r="AC9" i="7"/>
  <c r="AD8" i="7"/>
  <c r="AC8" i="7"/>
  <c r="V32" i="6"/>
  <c r="U32" i="6"/>
  <c r="V31" i="6"/>
  <c r="U31" i="6"/>
  <c r="V30" i="6"/>
  <c r="U30" i="6"/>
  <c r="V29" i="6"/>
  <c r="U29" i="6"/>
  <c r="V19" i="6"/>
  <c r="U19" i="6"/>
  <c r="V18" i="6"/>
  <c r="U18" i="6"/>
  <c r="V17" i="6"/>
  <c r="U17" i="6"/>
  <c r="V16" i="6"/>
  <c r="U16" i="6"/>
  <c r="V15" i="6"/>
  <c r="U15" i="6"/>
  <c r="V14" i="6"/>
  <c r="U14" i="6"/>
  <c r="V13" i="6"/>
  <c r="U13" i="6"/>
  <c r="V12" i="6"/>
  <c r="U12" i="6"/>
  <c r="V11" i="6"/>
  <c r="U11" i="6"/>
  <c r="V10" i="6"/>
  <c r="U10" i="6"/>
  <c r="V9" i="6"/>
  <c r="U9" i="6"/>
  <c r="V8" i="6"/>
  <c r="U8" i="6"/>
  <c r="V32" i="5"/>
  <c r="U32" i="5"/>
  <c r="V31" i="5"/>
  <c r="U31" i="5"/>
  <c r="V30" i="5"/>
  <c r="U30" i="5"/>
  <c r="V29" i="5"/>
  <c r="U29" i="5"/>
  <c r="V19" i="5"/>
  <c r="U19" i="5"/>
  <c r="V18" i="5"/>
  <c r="U18" i="5"/>
  <c r="V17" i="5"/>
  <c r="U17" i="5"/>
  <c r="V16" i="5"/>
  <c r="U16" i="5"/>
  <c r="V15" i="5"/>
  <c r="U15" i="5"/>
  <c r="V14" i="5"/>
  <c r="U14" i="5"/>
  <c r="V13" i="5"/>
  <c r="U13" i="5"/>
  <c r="V12" i="5"/>
  <c r="U12" i="5"/>
  <c r="V11" i="5"/>
  <c r="U11" i="5"/>
  <c r="V10" i="5"/>
  <c r="U10" i="5"/>
  <c r="V9" i="5"/>
  <c r="U9" i="5"/>
  <c r="V8" i="5"/>
  <c r="U8" i="5"/>
  <c r="T28" i="2"/>
  <c r="T27" i="2"/>
  <c r="T26" i="2"/>
  <c r="T25" i="2"/>
  <c r="T24" i="2"/>
  <c r="T23" i="2"/>
  <c r="T22" i="2"/>
  <c r="T21" i="2"/>
  <c r="S28" i="2"/>
  <c r="S27" i="2"/>
  <c r="S26" i="2"/>
  <c r="S25" i="2"/>
  <c r="S24" i="2"/>
  <c r="S23" i="2"/>
  <c r="S22" i="2"/>
  <c r="S21" i="2"/>
  <c r="Q32" i="8"/>
  <c r="Q31" i="8"/>
  <c r="Q30" i="8"/>
  <c r="Q29" i="8"/>
  <c r="Q19" i="8"/>
  <c r="Q18" i="8"/>
  <c r="Q17" i="8"/>
  <c r="Q16" i="8"/>
  <c r="Q15" i="8"/>
  <c r="Q14" i="8"/>
  <c r="Q13" i="8"/>
  <c r="Q12" i="8"/>
  <c r="Q11" i="8"/>
  <c r="Q10" i="8"/>
  <c r="Q9" i="8"/>
  <c r="Q8" i="8"/>
  <c r="U32" i="3"/>
  <c r="U30" i="3"/>
  <c r="U19" i="3"/>
  <c r="U17" i="3"/>
  <c r="U15" i="3"/>
  <c r="U13" i="3"/>
  <c r="U11" i="3"/>
  <c r="U9" i="3"/>
  <c r="B24" i="9"/>
  <c r="B23" i="9"/>
  <c r="B22" i="9"/>
  <c r="B21" i="9"/>
  <c r="B20" i="9"/>
  <c r="B19" i="9"/>
  <c r="B18" i="9"/>
  <c r="B17" i="9"/>
  <c r="B16" i="9"/>
  <c r="B15" i="9"/>
  <c r="B14" i="9"/>
  <c r="B13" i="9"/>
  <c r="B12" i="9"/>
  <c r="B11" i="9"/>
  <c r="B10" i="9"/>
  <c r="B9" i="9"/>
  <c r="B7" i="9"/>
  <c r="B19" i="8"/>
  <c r="B18" i="8"/>
  <c r="B17" i="8"/>
  <c r="B16" i="8"/>
  <c r="B15" i="8"/>
  <c r="B14" i="8"/>
  <c r="B13" i="8"/>
  <c r="B12" i="8"/>
  <c r="B11" i="8"/>
  <c r="B10" i="8"/>
  <c r="B9" i="8"/>
  <c r="B8" i="8"/>
  <c r="B7" i="8"/>
  <c r="B19" i="7"/>
  <c r="B18" i="7"/>
  <c r="B17" i="7"/>
  <c r="B16" i="7"/>
  <c r="B15" i="7"/>
  <c r="B14" i="7"/>
  <c r="B13" i="7"/>
  <c r="B12" i="7"/>
  <c r="B11" i="7"/>
  <c r="B10" i="7"/>
  <c r="B9" i="7"/>
  <c r="B8" i="7"/>
  <c r="B7" i="7"/>
  <c r="B19" i="6"/>
  <c r="B18" i="6"/>
  <c r="B17" i="6"/>
  <c r="B16" i="6"/>
  <c r="B15" i="6"/>
  <c r="B14" i="6"/>
  <c r="B13" i="6"/>
  <c r="B12" i="6"/>
  <c r="B11" i="6"/>
  <c r="B10" i="6"/>
  <c r="B9" i="6"/>
  <c r="B8" i="6"/>
  <c r="B7" i="6"/>
  <c r="B7" i="5"/>
  <c r="B7" i="3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R32" i="8"/>
  <c r="R31" i="8"/>
  <c r="R29" i="8"/>
  <c r="R19" i="8"/>
  <c r="R18" i="8"/>
  <c r="R16" i="8"/>
  <c r="R15" i="8"/>
  <c r="R14" i="8"/>
  <c r="R12" i="8"/>
  <c r="R11" i="8"/>
  <c r="R10" i="8"/>
  <c r="R8" i="8"/>
  <c r="Q7" i="8"/>
  <c r="U7" i="6"/>
  <c r="O10" i="9"/>
  <c r="O12" i="9"/>
  <c r="O14" i="9"/>
  <c r="O16" i="9"/>
  <c r="O18" i="9"/>
  <c r="O20" i="9"/>
  <c r="O22" i="9"/>
  <c r="O24" i="9"/>
  <c r="O31" i="9"/>
  <c r="S8" i="2"/>
  <c r="S10" i="2"/>
  <c r="S12" i="2"/>
  <c r="S14" i="2"/>
  <c r="S16" i="2"/>
  <c r="S18" i="2"/>
  <c r="S20" i="2"/>
  <c r="S31" i="2"/>
  <c r="S33" i="2"/>
  <c r="P9" i="9"/>
  <c r="P10" i="9"/>
  <c r="P11" i="9"/>
  <c r="P12" i="9"/>
  <c r="P13" i="9"/>
  <c r="P14" i="9"/>
  <c r="P15" i="9"/>
  <c r="P16" i="9"/>
  <c r="P17" i="9"/>
  <c r="P18" i="9"/>
  <c r="P19" i="9"/>
  <c r="P20" i="9"/>
  <c r="P21" i="9"/>
  <c r="P22" i="9"/>
  <c r="P23" i="9"/>
  <c r="P24" i="9"/>
  <c r="P30" i="9"/>
  <c r="P31" i="9"/>
  <c r="R9" i="8"/>
  <c r="R13" i="8"/>
  <c r="R17" i="8"/>
  <c r="R30" i="8"/>
  <c r="T8" i="2"/>
  <c r="T16" i="2"/>
  <c r="T11" i="2"/>
  <c r="T13" i="2"/>
  <c r="T19" i="2"/>
  <c r="T30" i="2"/>
  <c r="T32" i="2"/>
  <c r="T10" i="2"/>
  <c r="T12" i="2"/>
  <c r="T14" i="2"/>
  <c r="T18" i="2"/>
  <c r="T20" i="2"/>
  <c r="T31" i="2"/>
  <c r="O32" i="9"/>
  <c r="P32" i="9"/>
  <c r="V7" i="5"/>
  <c r="AD7" i="7"/>
  <c r="P7" i="9"/>
  <c r="T9" i="2"/>
  <c r="T17" i="2"/>
  <c r="U7" i="5"/>
  <c r="V7" i="6"/>
  <c r="M38" i="9"/>
  <c r="O7" i="9"/>
  <c r="AC7" i="7"/>
  <c r="V7" i="3"/>
  <c r="V11" i="3"/>
  <c r="V15" i="3"/>
  <c r="V19" i="3"/>
  <c r="V32" i="3"/>
  <c r="S11" i="2"/>
  <c r="S15" i="2"/>
  <c r="S19" i="2"/>
  <c r="S32" i="2"/>
  <c r="V9" i="3"/>
  <c r="V13" i="3"/>
  <c r="V17" i="3"/>
  <c r="V30" i="3"/>
  <c r="S9" i="2"/>
  <c r="S17" i="2"/>
  <c r="S30" i="2"/>
  <c r="U7" i="3"/>
  <c r="U8" i="3"/>
  <c r="U10" i="3"/>
  <c r="U12" i="3"/>
  <c r="U14" i="3"/>
  <c r="U16" i="3"/>
  <c r="U18" i="3"/>
  <c r="U20" i="3"/>
  <c r="U31" i="3"/>
  <c r="U33" i="3"/>
  <c r="V8" i="3"/>
  <c r="V10" i="3"/>
  <c r="V12" i="3"/>
  <c r="V14" i="3"/>
  <c r="V16" i="3"/>
  <c r="V18" i="3"/>
  <c r="V20" i="3"/>
  <c r="V31" i="3"/>
  <c r="V33" i="3"/>
  <c r="R7" i="8"/>
  <c r="T33" i="2"/>
  <c r="S13" i="2"/>
  <c r="T15" i="2"/>
  <c r="S7" i="2"/>
  <c r="T7" i="2"/>
</calcChain>
</file>

<file path=xl/sharedStrings.xml><?xml version="1.0" encoding="utf-8"?>
<sst xmlns="http://schemas.openxmlformats.org/spreadsheetml/2006/main" count="289" uniqueCount="89">
  <si>
    <t>№ п/п</t>
  </si>
  <si>
    <t>Имя,</t>
  </si>
  <si>
    <t>фамилия ребенка</t>
  </si>
  <si>
    <t>Уровень развития по образовательным областям</t>
  </si>
  <si>
    <t>Итоговый результат</t>
  </si>
  <si>
    <t>н.г.</t>
  </si>
  <si>
    <t>к.г.</t>
  </si>
  <si>
    <t>Фамилия, имя ребенка</t>
  </si>
  <si>
    <t>Итоговый показатель по каждому ребенку (ср. значение)</t>
  </si>
  <si>
    <t>Уровень</t>
  </si>
  <si>
    <t>№ п/ п</t>
  </si>
  <si>
    <t xml:space="preserve">Итоговый показатель по каждому ребенку </t>
  </si>
  <si>
    <t>Итоговый показатель по группе (ср.значение)</t>
  </si>
  <si>
    <t>№п/п</t>
  </si>
  <si>
    <t>Итоговый показатель по каждому ребенку (ср.значение)</t>
  </si>
  <si>
    <t>Итоговый показа­тель по каждому ребенку (ср.значение)</t>
  </si>
  <si>
    <t>Итоговый показатель по каждому ребенку</t>
  </si>
  <si>
    <t>Общий уровень по образовательной области: начало уч. г.___________________________________________       конец уч. г.___________________________________________</t>
  </si>
  <si>
    <t>количество детей</t>
  </si>
  <si>
    <r>
      <t xml:space="preserve">"1" Не сформирован </t>
    </r>
    <r>
      <rPr>
        <b/>
        <sz val="8"/>
        <color rgb="FFC00000"/>
        <rFont val="Times New Roman"/>
        <family val="1"/>
        <charset val="204"/>
      </rPr>
      <t>(НС)</t>
    </r>
  </si>
  <si>
    <r>
      <t xml:space="preserve">"3" Сформирован </t>
    </r>
    <r>
      <rPr>
        <b/>
        <sz val="8"/>
        <color rgb="FFC00000"/>
        <rFont val="Times New Roman"/>
        <family val="1"/>
        <charset val="204"/>
      </rPr>
      <t>(В)</t>
    </r>
  </si>
  <si>
    <r>
      <t xml:space="preserve">"2" Находится в стадии формирования </t>
    </r>
    <r>
      <rPr>
        <b/>
        <sz val="8"/>
        <color rgb="FFC00000"/>
        <rFont val="Times New Roman"/>
        <family val="1"/>
        <charset val="204"/>
      </rPr>
      <t>(С)</t>
    </r>
  </si>
  <si>
    <t xml:space="preserve">Интересуется новым, неизвестным в окружающем мире </t>
  </si>
  <si>
    <t>Ребенок овладевает основными культурными способами деятельности, проявляет инициативу и самостоятельность в разных видах деятельности - игре, общении, познавательно-исследовательской деятельности, конструировании и т.д.; способен выбирать себе род занятий, участников совместной деятельности</t>
  </si>
  <si>
    <t xml:space="preserve">Способен самостоятельно действовать </t>
  </si>
  <si>
    <t>Адекватно использует вербальные и невербальные средства общения</t>
  </si>
  <si>
    <t>Способен самостоятельно выбирать себе род занятий, участников по совместной деятельности</t>
  </si>
  <si>
    <t>Активно общается со сверстниками и взрослыми</t>
  </si>
  <si>
    <t>Ведет себя в общественных местах на улице, за столом, в природе, при взаимодействии с другими людьми преимущественно в соответствии с элементарными общепринятыми нормами и правилами</t>
  </si>
  <si>
    <t>Может оценить свои и чужие поступки в соответствии с первичными ценностными представлениями о том  «Что такое хорошо, а что такое плохо», обращая внимание также на мотивы и намерения, а не только на последствия  и результаты действий</t>
  </si>
  <si>
    <t>Способен проговорить простейший алгоритм – после вопроса взрослого «Как ты будешь выполнять это задание»</t>
  </si>
  <si>
    <t xml:space="preserve">СВОДНАЯ </t>
  </si>
  <si>
    <t>Ребенок обладает установкой положительного отношения к миру, к разным видам труда, другим людям и самому себе, обладает чувством собственного достоинства; Активно взаимодействует со сверстниками и взрослыми, участвует в совместных играх. Способен договариваться, учитывать интересы и чувства других, сопереживать неудачами радоваться успехам других, адекватно проявляет свои чувства, в том числе чувство веры в себя, старается разрешать конфликты.</t>
  </si>
  <si>
    <t>Откликается на эмоции близких людей и друзей, понимает эмоциональные состояния окружающихокружающим, сопереживает персонажам сказок, историй, рассказов</t>
  </si>
  <si>
    <t>Эмоционально реагирует на произведения изобразительного искусства, музыкальные и художественные произведения</t>
  </si>
  <si>
    <t>Умеет поддерживать доброжелательные взаимоотношения и достигать взаимопонимания в условиях совместной  деятельности</t>
  </si>
  <si>
    <t>Бережно относится к животным и растениям.</t>
  </si>
  <si>
    <t>Может осуществлять первичную  общую самооценку на основе требований ( критериев), предъявляемых взрослым к поведению или к результатам деятельности</t>
  </si>
  <si>
    <t xml:space="preserve">Умеет применять простейшие приемы управления своим эмоциональным состоянием </t>
  </si>
  <si>
    <t>Понимает, что взрослые работают, дети ходят в детский сад, школьники учатся; имеет представления о разных профессиях взрослых</t>
  </si>
  <si>
    <t>Ребенок обладает развитым воображением, которое реализуется в разных видах деятельности и прежде всего в игре; ребенок владеет разными формами и видами игры, различает условную и реальную ситуации, умеет подчиняться разным правилам и социальным нормам.</t>
  </si>
  <si>
    <t>Ребенок достаточно хорошо владеет устной речью, может выражать свои мысли и желания, может использовать речь для выражения своих мыслей, чувств и желаний, построения речевого высказывания в ситуации общения, может выделять звуки в словах, у ребенка складываются предпосылки грамотности.</t>
  </si>
  <si>
    <t>У ребенка развита крупная и мелкая моторика; он подвижен, вынослив, владеет основными движениями, может контролировать свои движения и управлять ими.</t>
  </si>
  <si>
    <t>Ребенок способен к волевым усилиям, может следовать социальным нормам поведения и правилам в разных видах деятельности, во взаимоотношениях со взрослыми и сверстниками, может соблюдать правила безопасного поведения и личной гигиены.</t>
  </si>
  <si>
    <t>Ребенок проявляет любознательность, задает вопросы взрослым и сверстникам, интересуется причинно-следственными связями, пытается самостоятельно придумывать объяснения явлениям природы и поступкам людей; склонен наблюдать, экспериментировать. Обладает начальными знаниями о себе, о природном и социальном мире, в котором он живет; знаком с произведениями детской литературы, обладает элементарными представлениями из области живой природы, естествознания, математики, истории и т.п.; ребенок способен к принятию собственных решений, опираясь на свои знания и умения в различных видах деятельности</t>
  </si>
  <si>
    <t xml:space="preserve">Организует со сверстниками игры </t>
  </si>
  <si>
    <t xml:space="preserve">Самостоятельно организует игры ( «Это что?», «Скажи правильно», «Что в портфеле?», «Чего нет?»,) </t>
  </si>
  <si>
    <t>Самостоятельно организует разные виды игр (сюжетные, подвижные, режиссерские, досуговые, дидактические и др.) и вовлекает в них сверстников.</t>
  </si>
  <si>
    <t>Самостоятельно организует игры на прогулке («Командир»)</t>
  </si>
  <si>
    <t xml:space="preserve">Способен изменять стиль общения со взрослым или сверстниками в зависимости от ситуации </t>
  </si>
  <si>
    <t>Способен к словесному творчеству, к прогнозированию возможных действий героев произведений, вариантами завершения сюжета</t>
  </si>
  <si>
    <t xml:space="preserve">Реализует творческие замыслы. С интересом создает оригинальные сюжетные композиции различной тематики из близкого окружения  </t>
  </si>
  <si>
    <t>Ведет себя  в общественных местах, на улице, за столом, в природе, при взаимодействии с другими людьми преимущественно в соответствии с элементарными общепринятыми нормами и правилами</t>
  </si>
  <si>
    <t>Ребенок обладает развитым воображением</t>
  </si>
  <si>
    <t xml:space="preserve">Обнаруживает достаточный уровень развития физических качеств и основных движений, соответствующий возрастно – половым нормативам </t>
  </si>
  <si>
    <t>Умеет прыгать на мягкое покрытие с высоты не более 40 см мягко приземляться; прыгать  в длину с места на расстояние  не менее 120 см, с разбега – 150 см; прыгать через короткую и длинную скакалку</t>
  </si>
  <si>
    <t>Умеет перебрасывать набивные мячи весом 1 кг, метать мяч и предметы на расстояние не менее 10 м, владеть «школой мяча»</t>
  </si>
  <si>
    <t>Играет в спортивные игры:                              Городки, бадминтон, футбол, хоккей, баскетбол, настольный теннис</t>
  </si>
  <si>
    <t>Самостоятельно выполняет доступные возрасту гигиенические процедуры, соблюдает элементарные правила здорового образа жизни</t>
  </si>
  <si>
    <t>Проявляет интерес, настойчивость и волевые усилия при решении познавательных задач</t>
  </si>
  <si>
    <t>Умеет строить свою работу в соответствии с требованиями ( критериями) умеет работать по правилу</t>
  </si>
  <si>
    <t>Способен сосредоточенно действовать в течении 20- 30 минут</t>
  </si>
  <si>
    <t>Владеет основными культурно – гигиеническими навыками. Выполняет правила культуры еды</t>
  </si>
  <si>
    <t>Понимает, как нужно вести себя в опасных ситуациях, и при напоминании выполняет эти правила</t>
  </si>
  <si>
    <t>Имеет представления о способах обращения за помощью в опасных ситуациях, знает номер телефона вызова экстренной помощи</t>
  </si>
  <si>
    <t>Ребенок проявляет любознательность</t>
  </si>
  <si>
    <t>Волевые усилия</t>
  </si>
  <si>
    <t>Крупная и мелкая моторика</t>
  </si>
  <si>
    <t>Основные культурные способы деятельности</t>
  </si>
  <si>
    <t>Установка положительного отношения к миру</t>
  </si>
  <si>
    <t>Формирование целостной картины мира, расширение кругозора</t>
  </si>
  <si>
    <t>Математическое развитие (сенсорное развитие)</t>
  </si>
  <si>
    <t>Развитие исследовательской и конструктивной деятельности</t>
  </si>
  <si>
    <t>Приобщение к социокультурным ценностям. Ознакомление с миром природы</t>
  </si>
  <si>
    <t>Речевое развитие</t>
  </si>
  <si>
    <t>Подготовка к обучению грамоте</t>
  </si>
  <si>
    <t>Чтение художественной литературы</t>
  </si>
  <si>
    <t>Художественное творчество</t>
  </si>
  <si>
    <t xml:space="preserve">Тематический модуль «Музыка" </t>
  </si>
  <si>
    <t xml:space="preserve">Тематический модуль «Здоровье" </t>
  </si>
  <si>
    <t xml:space="preserve">Тематический модуль «Труд" </t>
  </si>
  <si>
    <t xml:space="preserve">Тематический модуль «Безопасность" </t>
  </si>
  <si>
    <t>Активно использует вежливые слова на татарском языке при общении со сверстниками и со взрослыми в игровых ситуациях</t>
  </si>
  <si>
    <t>Владеет диалогической речью на татарском языке и конструктивными способами взаимодействия с детьми и взрослыми</t>
  </si>
  <si>
    <t>Правильно согласовывает существительные, числительные и прилагательные в роде, числе и падеже и пр.</t>
  </si>
  <si>
    <t>Имеет представление о предложении, умеет определять количество слов в предложении,</t>
  </si>
  <si>
    <t>Умеет производить, звуковой анализ  словэлементарными общепринятыми нормами и правилами</t>
  </si>
  <si>
    <t>Речь</t>
  </si>
  <si>
    <t>Итоговый показатель по группе (ср. значение)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</si>
</sst>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8"/>
      <color rgb="FFFFC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rgb="FF7030A0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rgb="FFC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rgb="FF7030A0"/>
      <name val="Times New Roman"/>
      <family val="1"/>
      <charset val="204"/>
    </font>
    <font>
      <b/>
      <sz val="11"/>
      <color rgb="FF7030A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color rgb="FF000000"/>
      <name val="Arial"/>
      <family val="2"/>
      <charset val="204"/>
    </font>
    <font>
      <b/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">
    <xf numFmtId="0" fontId="0" fillId="0" borderId="0"/>
    <xf numFmtId="9" fontId="15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</cellStyleXfs>
  <cellXfs count="130">
    <xf numFmtId="0" fontId="0" fillId="0" borderId="0" xfId="0"/>
    <xf numFmtId="0" fontId="6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14" fillId="3" borderId="4" xfId="0" applyFont="1" applyFill="1" applyBorder="1"/>
    <xf numFmtId="0" fontId="14" fillId="4" borderId="0" xfId="0" applyFont="1" applyFill="1"/>
    <xf numFmtId="0" fontId="16" fillId="4" borderId="0" xfId="0" applyFont="1" applyFill="1"/>
    <xf numFmtId="0" fontId="23" fillId="2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8" fillId="3" borderId="1" xfId="0" applyFont="1" applyFill="1" applyBorder="1" applyAlignment="1">
      <alignment vertical="top" wrapText="1"/>
    </xf>
    <xf numFmtId="0" fontId="12" fillId="3" borderId="1" xfId="0" applyFont="1" applyFill="1" applyBorder="1" applyAlignment="1">
      <alignment vertical="top" wrapText="1"/>
    </xf>
    <xf numFmtId="0" fontId="10" fillId="3" borderId="1" xfId="0" applyFont="1" applyFill="1" applyBorder="1" applyAlignment="1">
      <alignment vertical="top" wrapText="1"/>
    </xf>
    <xf numFmtId="0" fontId="28" fillId="2" borderId="1" xfId="0" applyFont="1" applyFill="1" applyBorder="1" applyAlignment="1">
      <alignment horizontal="center" vertical="top" wrapText="1"/>
    </xf>
    <xf numFmtId="0" fontId="29" fillId="2" borderId="1" xfId="0" applyFont="1" applyFill="1" applyBorder="1" applyAlignment="1">
      <alignment horizontal="center" vertical="top" wrapText="1"/>
    </xf>
    <xf numFmtId="164" fontId="18" fillId="2" borderId="1" xfId="0" applyNumberFormat="1" applyFont="1" applyFill="1" applyBorder="1" applyAlignment="1">
      <alignment vertical="top" wrapText="1"/>
    </xf>
    <xf numFmtId="0" fontId="13" fillId="3" borderId="1" xfId="0" applyFont="1" applyFill="1" applyBorder="1" applyAlignment="1">
      <alignment vertical="top" wrapText="1"/>
    </xf>
    <xf numFmtId="0" fontId="13" fillId="0" borderId="0" xfId="0" applyFont="1" applyAlignment="1">
      <alignment vertical="top"/>
    </xf>
    <xf numFmtId="0" fontId="6" fillId="2" borderId="1" xfId="0" applyFont="1" applyFill="1" applyBorder="1" applyAlignment="1">
      <alignment horizontal="center" vertical="top" wrapText="1"/>
    </xf>
    <xf numFmtId="0" fontId="19" fillId="2" borderId="1" xfId="0" applyFont="1" applyFill="1" applyBorder="1" applyAlignment="1">
      <alignment horizontal="center" vertical="top" wrapText="1"/>
    </xf>
    <xf numFmtId="0" fontId="18" fillId="2" borderId="1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 wrapText="1"/>
    </xf>
    <xf numFmtId="0" fontId="13" fillId="2" borderId="1" xfId="0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horizontal="center" vertical="top" wrapText="1"/>
    </xf>
    <xf numFmtId="0" fontId="31" fillId="0" borderId="1" xfId="0" applyFont="1" applyBorder="1" applyAlignment="1">
      <alignment vertical="top"/>
    </xf>
    <xf numFmtId="0" fontId="11" fillId="0" borderId="1" xfId="0" applyFont="1" applyBorder="1" applyAlignment="1">
      <alignment vertical="top"/>
    </xf>
    <xf numFmtId="0" fontId="4" fillId="0" borderId="0" xfId="0" applyFont="1" applyAlignment="1">
      <alignment vertical="top"/>
    </xf>
    <xf numFmtId="0" fontId="25" fillId="0" borderId="0" xfId="0" applyFont="1" applyAlignment="1">
      <alignment horizontal="center" vertical="top"/>
    </xf>
    <xf numFmtId="0" fontId="7" fillId="2" borderId="1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30" fillId="2" borderId="1" xfId="0" applyFont="1" applyFill="1" applyBorder="1" applyAlignment="1">
      <alignment horizontal="center" vertical="top" wrapText="1"/>
    </xf>
    <xf numFmtId="0" fontId="27" fillId="2" borderId="1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0" fontId="9" fillId="0" borderId="0" xfId="0" applyFont="1" applyAlignment="1">
      <alignment vertical="top"/>
    </xf>
    <xf numFmtId="0" fontId="13" fillId="0" borderId="1" xfId="0" applyFont="1" applyBorder="1" applyAlignment="1">
      <alignment vertical="top"/>
    </xf>
    <xf numFmtId="9" fontId="17" fillId="3" borderId="5" xfId="1" applyFont="1" applyFill="1" applyBorder="1" applyAlignment="1">
      <alignment vertical="top"/>
    </xf>
    <xf numFmtId="164" fontId="13" fillId="0" borderId="0" xfId="0" applyNumberFormat="1" applyFont="1" applyAlignment="1">
      <alignment vertical="top"/>
    </xf>
    <xf numFmtId="0" fontId="24" fillId="3" borderId="1" xfId="0" applyNumberFormat="1" applyFont="1" applyFill="1" applyBorder="1" applyAlignment="1">
      <alignment vertical="top" wrapText="1"/>
    </xf>
    <xf numFmtId="9" fontId="32" fillId="5" borderId="5" xfId="1" applyFont="1" applyFill="1" applyBorder="1" applyAlignment="1">
      <alignment vertical="top"/>
    </xf>
    <xf numFmtId="0" fontId="30" fillId="6" borderId="1" xfId="0" applyFont="1" applyFill="1" applyBorder="1" applyAlignment="1">
      <alignment horizontal="center" vertical="top" wrapText="1"/>
    </xf>
    <xf numFmtId="0" fontId="27" fillId="6" borderId="1" xfId="0" applyFont="1" applyFill="1" applyBorder="1" applyAlignment="1">
      <alignment horizontal="center" vertical="top" wrapText="1"/>
    </xf>
    <xf numFmtId="0" fontId="13" fillId="2" borderId="1" xfId="0" applyFont="1" applyFill="1" applyBorder="1" applyAlignment="1">
      <alignment horizontal="center" vertical="top" wrapText="1"/>
    </xf>
    <xf numFmtId="164" fontId="8" fillId="2" borderId="1" xfId="0" applyNumberFormat="1" applyFont="1" applyFill="1" applyBorder="1" applyAlignment="1">
      <alignment vertical="top" wrapText="1"/>
    </xf>
    <xf numFmtId="164" fontId="19" fillId="2" borderId="1" xfId="0" applyNumberFormat="1" applyFont="1" applyFill="1" applyBorder="1" applyAlignment="1">
      <alignment vertical="top" wrapText="1"/>
    </xf>
    <xf numFmtId="164" fontId="8" fillId="2" borderId="1" xfId="0" applyNumberFormat="1" applyFont="1" applyFill="1" applyBorder="1" applyAlignment="1">
      <alignment horizontal="center" vertical="top" wrapText="1"/>
    </xf>
    <xf numFmtId="0" fontId="34" fillId="0" borderId="0" xfId="0" applyFont="1"/>
    <xf numFmtId="9" fontId="32" fillId="5" borderId="5" xfId="1" applyNumberFormat="1" applyFont="1" applyFill="1" applyBorder="1" applyAlignment="1">
      <alignment vertical="top"/>
    </xf>
    <xf numFmtId="0" fontId="7" fillId="2" borderId="1" xfId="0" applyFont="1" applyFill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13" fillId="2" borderId="1" xfId="0" applyFont="1" applyFill="1" applyBorder="1" applyAlignment="1">
      <alignment horizontal="center" vertical="top" wrapText="1"/>
    </xf>
    <xf numFmtId="0" fontId="4" fillId="0" borderId="13" xfId="0" applyFont="1" applyBorder="1" applyAlignment="1">
      <alignment vertical="center" wrapText="1"/>
    </xf>
    <xf numFmtId="0" fontId="13" fillId="0" borderId="0" xfId="0" applyFont="1" applyAlignment="1">
      <alignment horizontal="center" vertical="top"/>
    </xf>
    <xf numFmtId="0" fontId="13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164" fontId="18" fillId="2" borderId="1" xfId="0" applyNumberFormat="1" applyFont="1" applyFill="1" applyBorder="1" applyAlignment="1">
      <alignment horizontal="right" vertical="top" wrapText="1"/>
    </xf>
    <xf numFmtId="164" fontId="19" fillId="2" borderId="1" xfId="0" applyNumberFormat="1" applyFont="1" applyFill="1" applyBorder="1" applyAlignment="1">
      <alignment horizontal="right" vertical="top" wrapText="1"/>
    </xf>
    <xf numFmtId="9" fontId="32" fillId="5" borderId="5" xfId="1" applyFont="1" applyFill="1" applyBorder="1" applyAlignment="1">
      <alignment horizontal="right" vertical="top"/>
    </xf>
    <xf numFmtId="164" fontId="18" fillId="6" borderId="1" xfId="0" applyNumberFormat="1" applyFont="1" applyFill="1" applyBorder="1" applyAlignment="1">
      <alignment horizontal="right" vertical="top" wrapText="1"/>
    </xf>
    <xf numFmtId="164" fontId="19" fillId="6" borderId="1" xfId="0" applyNumberFormat="1" applyFont="1" applyFill="1" applyBorder="1" applyAlignment="1">
      <alignment horizontal="right" vertical="top" wrapText="1"/>
    </xf>
    <xf numFmtId="0" fontId="22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1" fillId="2" borderId="6" xfId="0" applyFont="1" applyFill="1" applyBorder="1" applyAlignment="1">
      <alignment horizontal="center" vertical="top" wrapText="1"/>
    </xf>
    <xf numFmtId="0" fontId="0" fillId="0" borderId="7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33" fillId="7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13" fillId="2" borderId="1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 wrapText="1"/>
    </xf>
    <xf numFmtId="0" fontId="13" fillId="3" borderId="1" xfId="0" applyFont="1" applyFill="1" applyBorder="1" applyAlignment="1">
      <alignment horizontal="center" vertical="top" wrapText="1"/>
    </xf>
    <xf numFmtId="0" fontId="13" fillId="2" borderId="2" xfId="0" applyFont="1" applyFill="1" applyBorder="1" applyAlignment="1">
      <alignment horizontal="center" vertical="top" wrapText="1"/>
    </xf>
    <xf numFmtId="0" fontId="13" fillId="2" borderId="3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vertical="top" wrapText="1"/>
    </xf>
    <xf numFmtId="0" fontId="13" fillId="0" borderId="0" xfId="0" applyFont="1" applyAlignment="1">
      <alignment horizontal="center" wrapText="1"/>
    </xf>
    <xf numFmtId="0" fontId="7" fillId="2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7" fillId="2" borderId="10" xfId="0" applyFont="1" applyFill="1" applyBorder="1" applyAlignment="1">
      <alignment horizontal="center" vertical="top" wrapText="1"/>
    </xf>
    <xf numFmtId="0" fontId="7" fillId="2" borderId="11" xfId="0" applyFont="1" applyFill="1" applyBorder="1" applyAlignment="1">
      <alignment horizontal="center" vertical="top" wrapText="1"/>
    </xf>
    <xf numFmtId="0" fontId="13" fillId="0" borderId="12" xfId="0" applyFont="1" applyBorder="1" applyAlignment="1">
      <alignment horizontal="center" wrapText="1"/>
    </xf>
    <xf numFmtId="0" fontId="13" fillId="2" borderId="2" xfId="0" applyFont="1" applyFill="1" applyBorder="1" applyAlignment="1">
      <alignment horizontal="left" vertical="top" textRotation="90" wrapText="1"/>
    </xf>
    <xf numFmtId="0" fontId="13" fillId="2" borderId="3" xfId="0" applyFont="1" applyFill="1" applyBorder="1" applyAlignment="1">
      <alignment horizontal="left" vertical="top" textRotation="90" wrapText="1"/>
    </xf>
    <xf numFmtId="0" fontId="13" fillId="3" borderId="2" xfId="0" applyFont="1" applyFill="1" applyBorder="1" applyAlignment="1">
      <alignment horizontal="left" vertical="top" textRotation="90" wrapText="1"/>
    </xf>
    <xf numFmtId="0" fontId="13" fillId="3" borderId="3" xfId="0" applyFont="1" applyFill="1" applyBorder="1" applyAlignment="1">
      <alignment horizontal="left" vertical="top" textRotation="90" wrapText="1"/>
    </xf>
    <xf numFmtId="0" fontId="5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textRotation="90" wrapText="1"/>
    </xf>
    <xf numFmtId="0" fontId="3" fillId="2" borderId="1" xfId="0" applyFont="1" applyFill="1" applyBorder="1" applyAlignment="1">
      <alignment horizontal="center" vertical="top" textRotation="90" wrapText="1"/>
    </xf>
    <xf numFmtId="0" fontId="13" fillId="3" borderId="3" xfId="0" applyFont="1" applyFill="1" applyBorder="1" applyAlignment="1">
      <alignment horizontal="center" vertical="top" wrapText="1"/>
    </xf>
    <xf numFmtId="0" fontId="13" fillId="2" borderId="6" xfId="0" applyFont="1" applyFill="1" applyBorder="1" applyAlignment="1">
      <alignment horizontal="center" vertical="top" wrapText="1"/>
    </xf>
    <xf numFmtId="0" fontId="13" fillId="2" borderId="7" xfId="0" applyFont="1" applyFill="1" applyBorder="1" applyAlignment="1">
      <alignment horizontal="center" vertical="top" wrapText="1"/>
    </xf>
    <xf numFmtId="0" fontId="13" fillId="2" borderId="8" xfId="0" applyFont="1" applyFill="1" applyBorder="1" applyAlignment="1">
      <alignment horizontal="center" vertical="top" wrapText="1"/>
    </xf>
    <xf numFmtId="0" fontId="13" fillId="2" borderId="9" xfId="0" applyFont="1" applyFill="1" applyBorder="1" applyAlignment="1">
      <alignment horizontal="center" vertical="top" wrapText="1"/>
    </xf>
    <xf numFmtId="0" fontId="13" fillId="2" borderId="10" xfId="0" applyFont="1" applyFill="1" applyBorder="1" applyAlignment="1">
      <alignment horizontal="center" vertical="top" wrapText="1"/>
    </xf>
    <xf numFmtId="0" fontId="13" fillId="2" borderId="1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center" vertical="top" wrapText="1"/>
    </xf>
    <xf numFmtId="164" fontId="13" fillId="2" borderId="1" xfId="0" applyNumberFormat="1" applyFont="1" applyFill="1" applyBorder="1" applyAlignment="1">
      <alignment vertical="top" wrapText="1"/>
    </xf>
    <xf numFmtId="0" fontId="11" fillId="0" borderId="1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6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11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left" vertical="top"/>
    </xf>
    <xf numFmtId="0" fontId="20" fillId="0" borderId="1" xfId="0" applyFont="1" applyBorder="1" applyAlignment="1">
      <alignment horizontal="left" vertical="top"/>
    </xf>
    <xf numFmtId="0" fontId="20" fillId="0" borderId="1" xfId="0" applyFont="1" applyBorder="1" applyAlignment="1">
      <alignment horizontal="left" vertical="top" wrapText="1"/>
    </xf>
    <xf numFmtId="0" fontId="13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8" fillId="3" borderId="1" xfId="0" applyNumberFormat="1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top" wrapText="1"/>
    </xf>
    <xf numFmtId="164" fontId="18" fillId="7" borderId="1" xfId="0" applyNumberFormat="1" applyFont="1" applyFill="1" applyBorder="1" applyAlignment="1">
      <alignment horizontal="right" vertical="top" wrapText="1"/>
    </xf>
    <xf numFmtId="164" fontId="19" fillId="7" borderId="1" xfId="0" applyNumberFormat="1" applyFont="1" applyFill="1" applyBorder="1" applyAlignment="1">
      <alignment horizontal="right" vertical="top" wrapText="1"/>
    </xf>
    <xf numFmtId="0" fontId="35" fillId="4" borderId="1" xfId="0" applyNumberFormat="1" applyFont="1" applyFill="1" applyBorder="1" applyAlignment="1">
      <alignment vertical="top" wrapText="1"/>
    </xf>
    <xf numFmtId="0" fontId="35" fillId="4" borderId="1" xfId="0" applyFont="1" applyFill="1" applyBorder="1" applyAlignment="1">
      <alignment vertical="top" wrapText="1"/>
    </xf>
    <xf numFmtId="0" fontId="23" fillId="3" borderId="1" xfId="0" applyFont="1" applyFill="1" applyBorder="1" applyAlignment="1">
      <alignment horizontal="center" vertical="top" wrapText="1"/>
    </xf>
    <xf numFmtId="0" fontId="23" fillId="2" borderId="5" xfId="0" applyFont="1" applyFill="1" applyBorder="1" applyAlignment="1">
      <alignment horizontal="center" vertical="top" wrapText="1"/>
    </xf>
    <xf numFmtId="0" fontId="29" fillId="2" borderId="5" xfId="0" applyFont="1" applyFill="1" applyBorder="1" applyAlignment="1">
      <alignment horizontal="center" vertical="top" wrapText="1"/>
    </xf>
    <xf numFmtId="0" fontId="28" fillId="2" borderId="5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</cellXfs>
  <cellStyles count="4">
    <cellStyle name="Гиперссылка" xfId="2" builtinId="8" hidden="1"/>
    <cellStyle name="Обычный" xfId="0" builtinId="0"/>
    <cellStyle name="Открывавшаяся гиперссылка" xfId="3" builtinId="9" hidden="1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v>начало учебного года</c:v>
          </c:tx>
          <c:invertIfNegative val="0"/>
          <c:cat>
            <c:strRef>
              <c:f>мониторинг!$B$35:$B$37</c:f>
              <c:strCache>
                <c:ptCount val="3"/>
                <c:pt idx="0">
                  <c:v>"3" Сформирован (В)</c:v>
                </c:pt>
                <c:pt idx="1">
                  <c:v>"2" Находится в стадии формирования (С)</c:v>
                </c:pt>
                <c:pt idx="2">
                  <c:v>"1" Не сформирован (НС)</c:v>
                </c:pt>
              </c:strCache>
            </c:strRef>
          </c:cat>
          <c:val>
            <c:numRef>
              <c:f>мониторинг!$Q$35:$Q$37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BD-4EBA-962C-2F247E65B640}"/>
            </c:ext>
          </c:extLst>
        </c:ser>
        <c:ser>
          <c:idx val="1"/>
          <c:order val="1"/>
          <c:tx>
            <c:v>конец учебного года</c:v>
          </c:tx>
          <c:invertIfNegative val="0"/>
          <c:cat>
            <c:strRef>
              <c:f>мониторинг!$B$35:$B$37</c:f>
              <c:strCache>
                <c:ptCount val="3"/>
                <c:pt idx="0">
                  <c:v>"3" Сформирован (В)</c:v>
                </c:pt>
                <c:pt idx="1">
                  <c:v>"2" Находится в стадии формирования (С)</c:v>
                </c:pt>
                <c:pt idx="2">
                  <c:v>"1" Не сформирован (НС)</c:v>
                </c:pt>
              </c:strCache>
            </c:strRef>
          </c:cat>
          <c:val>
            <c:numRef>
              <c:f>мониторинг!$R$35:$R$37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BD-4EBA-962C-2F247E65B6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73912320"/>
        <c:axId val="73913856"/>
        <c:axId val="0"/>
      </c:bar3DChart>
      <c:catAx>
        <c:axId val="739123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73913856"/>
        <c:crosses val="autoZero"/>
        <c:auto val="1"/>
        <c:lblAlgn val="ctr"/>
        <c:lblOffset val="100"/>
        <c:noMultiLvlLbl val="0"/>
      </c:catAx>
      <c:valAx>
        <c:axId val="73913856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7391232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v>начало года</c:v>
          </c:tx>
          <c:invertIfNegative val="0"/>
          <c:cat>
            <c:strRef>
              <c:f>'способы деятельности'!$B$35:$B$37</c:f>
              <c:strCache>
                <c:ptCount val="3"/>
                <c:pt idx="0">
                  <c:v>"3" Сформирован (В)</c:v>
                </c:pt>
                <c:pt idx="1">
                  <c:v>"2" Находится в стадии формирования (С)</c:v>
                </c:pt>
                <c:pt idx="2">
                  <c:v>"1" Не сформирован (НС)</c:v>
                </c:pt>
              </c:strCache>
            </c:strRef>
          </c:cat>
          <c:val>
            <c:numRef>
              <c:f>'способы деятельности'!$S$35:$S$37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93-4763-8DAB-F7FE76EC3CC6}"/>
            </c:ext>
          </c:extLst>
        </c:ser>
        <c:ser>
          <c:idx val="1"/>
          <c:order val="1"/>
          <c:tx>
            <c:v>конец года</c:v>
          </c:tx>
          <c:invertIfNegative val="0"/>
          <c:cat>
            <c:strRef>
              <c:f>'способы деятельности'!$B$35:$B$37</c:f>
              <c:strCache>
                <c:ptCount val="3"/>
                <c:pt idx="0">
                  <c:v>"3" Сформирован (В)</c:v>
                </c:pt>
                <c:pt idx="1">
                  <c:v>"2" Находится в стадии формирования (С)</c:v>
                </c:pt>
                <c:pt idx="2">
                  <c:v>"1" Не сформирован (НС)</c:v>
                </c:pt>
              </c:strCache>
            </c:strRef>
          </c:cat>
          <c:val>
            <c:numRef>
              <c:f>'способы деятельности'!$T$35:$T$37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93-4763-8DAB-F7FE76EC3C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78420608"/>
        <c:axId val="78422400"/>
        <c:axId val="0"/>
      </c:bar3DChart>
      <c:catAx>
        <c:axId val="784206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78422400"/>
        <c:crosses val="autoZero"/>
        <c:auto val="1"/>
        <c:lblAlgn val="ctr"/>
        <c:lblOffset val="100"/>
        <c:noMultiLvlLbl val="0"/>
      </c:catAx>
      <c:valAx>
        <c:axId val="78422400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7842060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v>начало учебного года</c:v>
          </c:tx>
          <c:invertIfNegative val="0"/>
          <c:cat>
            <c:strRef>
              <c:f>'отнош к миру'!$B$35:$B$37</c:f>
              <c:strCache>
                <c:ptCount val="3"/>
                <c:pt idx="0">
                  <c:v>"3" Сформирован (В)</c:v>
                </c:pt>
                <c:pt idx="1">
                  <c:v>"2" Находится в стадии формирования (С)</c:v>
                </c:pt>
                <c:pt idx="2">
                  <c:v>"1" Не сформирован (НС)</c:v>
                </c:pt>
              </c:strCache>
            </c:strRef>
          </c:cat>
          <c:val>
            <c:numRef>
              <c:f>'отнош к миру'!$S$35:$S$37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75-4D69-93D7-366AB3352B76}"/>
            </c:ext>
          </c:extLst>
        </c:ser>
        <c:ser>
          <c:idx val="1"/>
          <c:order val="1"/>
          <c:tx>
            <c:v>конец учебного года</c:v>
          </c:tx>
          <c:invertIfNegative val="0"/>
          <c:cat>
            <c:strRef>
              <c:f>'отнош к миру'!$B$35:$B$37</c:f>
              <c:strCache>
                <c:ptCount val="3"/>
                <c:pt idx="0">
                  <c:v>"3" Сформирован (В)</c:v>
                </c:pt>
                <c:pt idx="1">
                  <c:v>"2" Находится в стадии формирования (С)</c:v>
                </c:pt>
                <c:pt idx="2">
                  <c:v>"1" Не сформирован (НС)</c:v>
                </c:pt>
              </c:strCache>
            </c:strRef>
          </c:cat>
          <c:val>
            <c:numRef>
              <c:f>'отнош к миру'!$T$35:$T$37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75-4D69-93D7-366AB3352B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78829056"/>
        <c:axId val="78830592"/>
        <c:axId val="0"/>
      </c:bar3DChart>
      <c:catAx>
        <c:axId val="788290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78830592"/>
        <c:crosses val="autoZero"/>
        <c:auto val="1"/>
        <c:lblAlgn val="ctr"/>
        <c:lblOffset val="100"/>
        <c:noMultiLvlLbl val="0"/>
      </c:catAx>
      <c:valAx>
        <c:axId val="78830592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7882905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v>начало учебного года</c:v>
          </c:tx>
          <c:invertIfNegative val="0"/>
          <c:cat>
            <c:strRef>
              <c:f>воображение!$B$35:$B$37</c:f>
              <c:strCache>
                <c:ptCount val="3"/>
                <c:pt idx="0">
                  <c:v>"3" Сформирован (В)</c:v>
                </c:pt>
                <c:pt idx="1">
                  <c:v>"2" Находится в стадии формирования (С)</c:v>
                </c:pt>
                <c:pt idx="2">
                  <c:v>"1" Не сформирован (НС)</c:v>
                </c:pt>
              </c:strCache>
            </c:strRef>
          </c:cat>
          <c:val>
            <c:numRef>
              <c:f>воображение!$S$35:$S$37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12-4AA5-9855-241119AEA5E2}"/>
            </c:ext>
          </c:extLst>
        </c:ser>
        <c:ser>
          <c:idx val="1"/>
          <c:order val="1"/>
          <c:tx>
            <c:v>конец учебного года</c:v>
          </c:tx>
          <c:invertIfNegative val="0"/>
          <c:cat>
            <c:strRef>
              <c:f>воображение!$B$35:$B$37</c:f>
              <c:strCache>
                <c:ptCount val="3"/>
                <c:pt idx="0">
                  <c:v>"3" Сформирован (В)</c:v>
                </c:pt>
                <c:pt idx="1">
                  <c:v>"2" Находится в стадии формирования (С)</c:v>
                </c:pt>
                <c:pt idx="2">
                  <c:v>"1" Не сформирован (НС)</c:v>
                </c:pt>
              </c:strCache>
            </c:strRef>
          </c:cat>
          <c:val>
            <c:numRef>
              <c:f>воображение!$T$35:$T$37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12-4AA5-9855-241119AEA5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81101184"/>
        <c:axId val="81102720"/>
        <c:axId val="0"/>
      </c:bar3DChart>
      <c:catAx>
        <c:axId val="811011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81102720"/>
        <c:crosses val="autoZero"/>
        <c:auto val="1"/>
        <c:lblAlgn val="ctr"/>
        <c:lblOffset val="100"/>
        <c:noMultiLvlLbl val="0"/>
      </c:catAx>
      <c:valAx>
        <c:axId val="81102720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8110118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v>начало учебного года</c:v>
          </c:tx>
          <c:invertIfNegative val="0"/>
          <c:cat>
            <c:strRef>
              <c:f>любознательность!$B$35:$B$37</c:f>
              <c:strCache>
                <c:ptCount val="3"/>
                <c:pt idx="0">
                  <c:v>"3" Сформирован (В)</c:v>
                </c:pt>
                <c:pt idx="1">
                  <c:v>"2" Находится в стадии формирования (С)</c:v>
                </c:pt>
                <c:pt idx="2">
                  <c:v>"1" Не сформирован (НС)</c:v>
                </c:pt>
              </c:strCache>
            </c:strRef>
          </c:cat>
          <c:val>
            <c:numRef>
              <c:f>любознательность!$AA$35:$AA$37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4E-4E93-B06B-7DB73F218721}"/>
            </c:ext>
          </c:extLst>
        </c:ser>
        <c:ser>
          <c:idx val="1"/>
          <c:order val="1"/>
          <c:tx>
            <c:v>конец учебного года</c:v>
          </c:tx>
          <c:invertIfNegative val="0"/>
          <c:cat>
            <c:strRef>
              <c:f>любознательность!$B$35:$B$37</c:f>
              <c:strCache>
                <c:ptCount val="3"/>
                <c:pt idx="0">
                  <c:v>"3" Сформирован (В)</c:v>
                </c:pt>
                <c:pt idx="1">
                  <c:v>"2" Находится в стадии формирования (С)</c:v>
                </c:pt>
                <c:pt idx="2">
                  <c:v>"1" Не сформирован (НС)</c:v>
                </c:pt>
              </c:strCache>
            </c:strRef>
          </c:cat>
          <c:val>
            <c:numRef>
              <c:f>любознательность!$AB$35:$AB$37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4E-4E93-B06B-7DB73F2187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81185408"/>
        <c:axId val="81191296"/>
        <c:axId val="0"/>
      </c:bar3DChart>
      <c:catAx>
        <c:axId val="811854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81191296"/>
        <c:crosses val="autoZero"/>
        <c:auto val="1"/>
        <c:lblAlgn val="ctr"/>
        <c:lblOffset val="100"/>
        <c:noMultiLvlLbl val="0"/>
      </c:catAx>
      <c:valAx>
        <c:axId val="81191296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8118540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20439632545932E-2"/>
          <c:y val="7.4678365797716001E-2"/>
          <c:w val="0.74256846019247602"/>
          <c:h val="0.66251989729908001"/>
        </c:manualLayout>
      </c:layout>
      <c:bar3DChart>
        <c:barDir val="col"/>
        <c:grouping val="clustered"/>
        <c:varyColors val="0"/>
        <c:ser>
          <c:idx val="0"/>
          <c:order val="0"/>
          <c:tx>
            <c:v>начало учебного года</c:v>
          </c:tx>
          <c:invertIfNegative val="0"/>
          <c:cat>
            <c:strRef>
              <c:f>'волевые усилия'!$B$35:$B$37</c:f>
              <c:strCache>
                <c:ptCount val="3"/>
                <c:pt idx="0">
                  <c:v>"3" Сформирован (В)</c:v>
                </c:pt>
                <c:pt idx="1">
                  <c:v>"2" Находится в стадии формирования (С)</c:v>
                </c:pt>
                <c:pt idx="2">
                  <c:v>"1" Не сформирован (НС)</c:v>
                </c:pt>
              </c:strCache>
            </c:strRef>
          </c:cat>
          <c:val>
            <c:numRef>
              <c:f>'волевые усилия'!$O$35:$O$37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66-4057-BB09-67CCDDA92996}"/>
            </c:ext>
          </c:extLst>
        </c:ser>
        <c:ser>
          <c:idx val="1"/>
          <c:order val="1"/>
          <c:tx>
            <c:v>конец учебного года</c:v>
          </c:tx>
          <c:invertIfNegative val="0"/>
          <c:cat>
            <c:strRef>
              <c:f>'волевые усилия'!$B$35:$B$37</c:f>
              <c:strCache>
                <c:ptCount val="3"/>
                <c:pt idx="0">
                  <c:v>"3" Сформирован (В)</c:v>
                </c:pt>
                <c:pt idx="1">
                  <c:v>"2" Находится в стадии формирования (С)</c:v>
                </c:pt>
                <c:pt idx="2">
                  <c:v>"1" Не сформирован (НС)</c:v>
                </c:pt>
              </c:strCache>
            </c:strRef>
          </c:cat>
          <c:val>
            <c:numRef>
              <c:f>'волевые усилия'!$P$35:$P$37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66-4057-BB09-67CCDDA929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89817088"/>
        <c:axId val="89818624"/>
        <c:axId val="0"/>
      </c:bar3DChart>
      <c:catAx>
        <c:axId val="898170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89818624"/>
        <c:crosses val="autoZero"/>
        <c:auto val="1"/>
        <c:lblAlgn val="ctr"/>
        <c:lblOffset val="100"/>
        <c:noMultiLvlLbl val="0"/>
      </c:catAx>
      <c:valAx>
        <c:axId val="89818624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8981708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v>начало учебного года</c:v>
          </c:tx>
          <c:invertIfNegative val="0"/>
          <c:cat>
            <c:strRef>
              <c:f>моторика!$B$35:$B$37</c:f>
              <c:strCache>
                <c:ptCount val="3"/>
                <c:pt idx="0">
                  <c:v>"3" Сформирован (В)</c:v>
                </c:pt>
                <c:pt idx="1">
                  <c:v>"2" Находится в стадии формирования (С)</c:v>
                </c:pt>
                <c:pt idx="2">
                  <c:v>"1" Не сформирован (НС)</c:v>
                </c:pt>
              </c:strCache>
            </c:strRef>
          </c:cat>
          <c:val>
            <c:numRef>
              <c:f>моторика!$M$35:$M$37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2F-47D4-B859-51704DC54304}"/>
            </c:ext>
          </c:extLst>
        </c:ser>
        <c:ser>
          <c:idx val="1"/>
          <c:order val="1"/>
          <c:tx>
            <c:v>конец учебногго года</c:v>
          </c:tx>
          <c:invertIfNegative val="0"/>
          <c:cat>
            <c:strRef>
              <c:f>моторика!$B$35:$B$37</c:f>
              <c:strCache>
                <c:ptCount val="3"/>
                <c:pt idx="0">
                  <c:v>"3" Сформирован (В)</c:v>
                </c:pt>
                <c:pt idx="1">
                  <c:v>"2" Находится в стадии формирования (С)</c:v>
                </c:pt>
                <c:pt idx="2">
                  <c:v>"1" Не сформирован (НС)</c:v>
                </c:pt>
              </c:strCache>
            </c:strRef>
          </c:cat>
          <c:val>
            <c:numRef>
              <c:f>моторика!$N$35:$N$37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2F-47D4-B859-51704DC543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92117632"/>
        <c:axId val="92119424"/>
        <c:axId val="0"/>
      </c:bar3DChart>
      <c:catAx>
        <c:axId val="9211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92119424"/>
        <c:crosses val="autoZero"/>
        <c:auto val="1"/>
        <c:lblAlgn val="ctr"/>
        <c:lblOffset val="100"/>
        <c:noMultiLvlLbl val="0"/>
      </c:catAx>
      <c:valAx>
        <c:axId val="92119424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9211763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v>начало года</c:v>
          </c:tx>
          <c:invertIfNegative val="0"/>
          <c:cat>
            <c:strRef>
              <c:f>'способы деятельности'!$B$35:$B$37</c:f>
              <c:strCache>
                <c:ptCount val="3"/>
                <c:pt idx="0">
                  <c:v>"3" Сформирован (В)</c:v>
                </c:pt>
                <c:pt idx="1">
                  <c:v>"2" Находится в стадии формирования (С)</c:v>
                </c:pt>
                <c:pt idx="2">
                  <c:v>"1" Не сформирован (НС)</c:v>
                </c:pt>
              </c:strCache>
            </c:strRef>
          </c:cat>
          <c:val>
            <c:numRef>
              <c:f>'способы деятельности'!$S$35:$S$37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96-4BD4-97B2-40541009DC4A}"/>
            </c:ext>
          </c:extLst>
        </c:ser>
        <c:ser>
          <c:idx val="1"/>
          <c:order val="1"/>
          <c:tx>
            <c:v>конец года</c:v>
          </c:tx>
          <c:invertIfNegative val="0"/>
          <c:cat>
            <c:strRef>
              <c:f>'способы деятельности'!$B$35:$B$37</c:f>
              <c:strCache>
                <c:ptCount val="3"/>
                <c:pt idx="0">
                  <c:v>"3" Сформирован (В)</c:v>
                </c:pt>
                <c:pt idx="1">
                  <c:v>"2" Находится в стадии формирования (С)</c:v>
                </c:pt>
                <c:pt idx="2">
                  <c:v>"1" Не сформирован (НС)</c:v>
                </c:pt>
              </c:strCache>
            </c:strRef>
          </c:cat>
          <c:val>
            <c:numRef>
              <c:f>'способы деятельности'!$T$35:$T$37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96-4BD4-97B2-40541009DC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92164096"/>
        <c:axId val="92165632"/>
        <c:axId val="0"/>
      </c:bar3DChart>
      <c:catAx>
        <c:axId val="921640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92165632"/>
        <c:crosses val="autoZero"/>
        <c:auto val="1"/>
        <c:lblAlgn val="ctr"/>
        <c:lblOffset val="100"/>
        <c:noMultiLvlLbl val="0"/>
      </c:catAx>
      <c:valAx>
        <c:axId val="92165632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9216409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" l="0.70000000000000095" r="0.70000000000000095" t="0.750000000000001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309563</xdr:colOff>
      <xdr:row>38</xdr:row>
      <xdr:rowOff>107156</xdr:rowOff>
    </xdr:from>
    <xdr:to>
      <xdr:col>4</xdr:col>
      <xdr:colOff>511969</xdr:colOff>
      <xdr:row>52</xdr:row>
      <xdr:rowOff>178593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500063</xdr:colOff>
      <xdr:row>38</xdr:row>
      <xdr:rowOff>166687</xdr:rowOff>
    </xdr:from>
    <xdr:to>
      <xdr:col>9</xdr:col>
      <xdr:colOff>83344</xdr:colOff>
      <xdr:row>52</xdr:row>
      <xdr:rowOff>71438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285750</xdr:colOff>
      <xdr:row>38</xdr:row>
      <xdr:rowOff>31750</xdr:rowOff>
    </xdr:from>
    <xdr:to>
      <xdr:col>11</xdr:col>
      <xdr:colOff>370417</xdr:colOff>
      <xdr:row>51</xdr:row>
      <xdr:rowOff>158751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333374</xdr:colOff>
      <xdr:row>38</xdr:row>
      <xdr:rowOff>154781</xdr:rowOff>
    </xdr:from>
    <xdr:to>
      <xdr:col>11</xdr:col>
      <xdr:colOff>23811</xdr:colOff>
      <xdr:row>52</xdr:row>
      <xdr:rowOff>59531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309563</xdr:colOff>
      <xdr:row>38</xdr:row>
      <xdr:rowOff>83343</xdr:rowOff>
    </xdr:from>
    <xdr:to>
      <xdr:col>7</xdr:col>
      <xdr:colOff>369094</xdr:colOff>
      <xdr:row>52</xdr:row>
      <xdr:rowOff>154781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226219</xdr:colOff>
      <xdr:row>39</xdr:row>
      <xdr:rowOff>71438</xdr:rowOff>
    </xdr:from>
    <xdr:to>
      <xdr:col>13</xdr:col>
      <xdr:colOff>250031</xdr:colOff>
      <xdr:row>53</xdr:row>
      <xdr:rowOff>142875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306917</xdr:colOff>
      <xdr:row>39</xdr:row>
      <xdr:rowOff>126999</xdr:rowOff>
    </xdr:from>
    <xdr:to>
      <xdr:col>12</xdr:col>
      <xdr:colOff>465667</xdr:colOff>
      <xdr:row>53</xdr:row>
      <xdr:rowOff>52917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500063</xdr:colOff>
      <xdr:row>38</xdr:row>
      <xdr:rowOff>166687</xdr:rowOff>
    </xdr:from>
    <xdr:to>
      <xdr:col>9</xdr:col>
      <xdr:colOff>83344</xdr:colOff>
      <xdr:row>52</xdr:row>
      <xdr:rowOff>71438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T37"/>
  <sheetViews>
    <sheetView zoomScaleNormal="100" zoomScalePageLayoutView="70" workbookViewId="0">
      <selection activeCell="B7" sqref="B7"/>
    </sheetView>
  </sheetViews>
  <sheetFormatPr defaultColWidth="8.85546875" defaultRowHeight="15" x14ac:dyDescent="0.25"/>
  <cols>
    <col min="1" max="1" width="5.140625" style="7" customWidth="1"/>
    <col min="2" max="2" width="31.28515625" style="7" bestFit="1" customWidth="1"/>
    <col min="3" max="3" width="16" style="7" bestFit="1" customWidth="1"/>
    <col min="4" max="8" width="13.7109375" style="7" bestFit="1" customWidth="1"/>
    <col min="9" max="9" width="10.28515625" style="7" bestFit="1" customWidth="1"/>
    <col min="10" max="10" width="9.42578125" style="7" bestFit="1" customWidth="1"/>
    <col min="11" max="11" width="11.28515625" style="7" bestFit="1" customWidth="1"/>
    <col min="12" max="12" width="9.85546875" style="7" bestFit="1" customWidth="1"/>
    <col min="13" max="16" width="9.42578125" style="7" bestFit="1" customWidth="1"/>
    <col min="17" max="17" width="11.140625" style="7" bestFit="1" customWidth="1"/>
    <col min="18" max="18" width="8.85546875" style="7"/>
    <col min="19" max="19" width="10.28515625" style="7" customWidth="1"/>
    <col min="20" max="16384" width="8.85546875" style="7"/>
  </cols>
  <sheetData>
    <row r="3" spans="1:20" ht="23.25" customHeight="1" x14ac:dyDescent="0.25">
      <c r="A3" s="60" t="s">
        <v>31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</row>
    <row r="4" spans="1:20" x14ac:dyDescent="0.25">
      <c r="A4" s="66" t="s">
        <v>0</v>
      </c>
      <c r="B4" s="2" t="s">
        <v>1</v>
      </c>
      <c r="C4" s="67" t="s">
        <v>3</v>
      </c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2" t="s">
        <v>9</v>
      </c>
      <c r="T4" s="63"/>
    </row>
    <row r="5" spans="1:20" ht="42.75" customHeight="1" x14ac:dyDescent="0.25">
      <c r="A5" s="66"/>
      <c r="B5" s="2" t="s">
        <v>2</v>
      </c>
      <c r="C5" s="68" t="s">
        <v>68</v>
      </c>
      <c r="D5" s="68"/>
      <c r="E5" s="68" t="s">
        <v>69</v>
      </c>
      <c r="F5" s="68"/>
      <c r="G5" s="68" t="s">
        <v>53</v>
      </c>
      <c r="H5" s="68"/>
      <c r="I5" s="68" t="s">
        <v>65</v>
      </c>
      <c r="J5" s="68"/>
      <c r="K5" s="68" t="s">
        <v>66</v>
      </c>
      <c r="L5" s="68"/>
      <c r="M5" s="70" t="s">
        <v>67</v>
      </c>
      <c r="N5" s="71"/>
      <c r="O5" s="70" t="s">
        <v>87</v>
      </c>
      <c r="P5" s="71"/>
      <c r="Q5" s="69" t="s">
        <v>4</v>
      </c>
      <c r="R5" s="69"/>
      <c r="S5" s="64"/>
      <c r="T5" s="65"/>
    </row>
    <row r="6" spans="1:20" ht="18.600000000000001" customHeight="1" x14ac:dyDescent="0.25">
      <c r="A6" s="66"/>
      <c r="B6" s="8"/>
      <c r="C6" s="6" t="s">
        <v>5</v>
      </c>
      <c r="D6" s="6" t="s">
        <v>6</v>
      </c>
      <c r="E6" s="6" t="s">
        <v>5</v>
      </c>
      <c r="F6" s="6" t="s">
        <v>6</v>
      </c>
      <c r="G6" s="6" t="s">
        <v>5</v>
      </c>
      <c r="H6" s="6" t="s">
        <v>6</v>
      </c>
      <c r="I6" s="6" t="s">
        <v>5</v>
      </c>
      <c r="J6" s="6" t="s">
        <v>6</v>
      </c>
      <c r="K6" s="6" t="s">
        <v>5</v>
      </c>
      <c r="L6" s="6" t="s">
        <v>6</v>
      </c>
      <c r="M6" s="6" t="s">
        <v>5</v>
      </c>
      <c r="N6" s="6" t="s">
        <v>6</v>
      </c>
      <c r="O6" s="6" t="s">
        <v>5</v>
      </c>
      <c r="P6" s="6" t="s">
        <v>6</v>
      </c>
      <c r="Q6" s="13" t="s">
        <v>5</v>
      </c>
      <c r="R6" s="12" t="s">
        <v>6</v>
      </c>
      <c r="S6" s="6" t="s">
        <v>5</v>
      </c>
      <c r="T6" s="6" t="s">
        <v>6</v>
      </c>
    </row>
    <row r="7" spans="1:20" ht="18.600000000000001" customHeight="1" x14ac:dyDescent="0.25">
      <c r="A7" s="17">
        <v>1</v>
      </c>
      <c r="B7" s="1">
        <f>дети!A1</f>
        <v>0</v>
      </c>
      <c r="C7" s="120">
        <f>'способы деятельности'!S7</f>
        <v>0</v>
      </c>
      <c r="D7" s="120">
        <f>'способы деятельности'!T7</f>
        <v>0</v>
      </c>
      <c r="E7" s="120" t="str">
        <f>'способы деятельности'!U7</f>
        <v>HC</v>
      </c>
      <c r="F7" s="120" t="str">
        <f>'способы деятельности'!V7</f>
        <v>HC</v>
      </c>
      <c r="G7" s="120">
        <f>'способы деятельности'!W7</f>
        <v>0</v>
      </c>
      <c r="H7" s="120">
        <f>'способы деятельности'!X7</f>
        <v>0</v>
      </c>
      <c r="I7" s="120">
        <f>'способы деятельности'!Y7</f>
        <v>0</v>
      </c>
      <c r="J7" s="120">
        <f>'способы деятельности'!Z7</f>
        <v>0</v>
      </c>
      <c r="K7" s="120">
        <f>'способы деятельности'!AA7</f>
        <v>0</v>
      </c>
      <c r="L7" s="120">
        <f>'способы деятельности'!AB7</f>
        <v>0</v>
      </c>
      <c r="M7" s="120">
        <f>'способы деятельности'!AC7</f>
        <v>0</v>
      </c>
      <c r="N7" s="120">
        <f>'способы деятельности'!AD7</f>
        <v>0</v>
      </c>
      <c r="O7" s="120">
        <f>'способы деятельности'!AE7</f>
        <v>0</v>
      </c>
      <c r="P7" s="120">
        <f>'способы деятельности'!AF7</f>
        <v>0</v>
      </c>
      <c r="Q7" s="121">
        <v>0</v>
      </c>
      <c r="R7" s="122">
        <v>0</v>
      </c>
      <c r="S7" s="123" t="str">
        <f t="shared" ref="S7:S8" si="0">IF(Q7&gt;2.9,"B",IF(Q7&gt;=2,"C","HC"))</f>
        <v>HC</v>
      </c>
      <c r="T7" s="123" t="str">
        <f t="shared" ref="T7:T33" si="1">IF(R7&gt;2.9,"B",IF(R7&gt;=2,"C","HC"))</f>
        <v>HC</v>
      </c>
    </row>
    <row r="8" spans="1:20" ht="18.600000000000001" customHeight="1" x14ac:dyDescent="0.25">
      <c r="A8" s="17">
        <v>2</v>
      </c>
      <c r="B8" s="1">
        <f>дети!A2</f>
        <v>0</v>
      </c>
      <c r="C8" s="120">
        <f>'способы деятельности'!S8</f>
        <v>0</v>
      </c>
      <c r="D8" s="120">
        <f>'способы деятельности'!T8</f>
        <v>0</v>
      </c>
      <c r="E8" s="120" t="str">
        <f>'способы деятельности'!U8</f>
        <v>HC</v>
      </c>
      <c r="F8" s="120" t="str">
        <f>'способы деятельности'!V8</f>
        <v>HC</v>
      </c>
      <c r="G8" s="120">
        <f>'способы деятельности'!W8</f>
        <v>0</v>
      </c>
      <c r="H8" s="120">
        <f>'способы деятельности'!X8</f>
        <v>0</v>
      </c>
      <c r="I8" s="120">
        <f>'способы деятельности'!Y8</f>
        <v>0</v>
      </c>
      <c r="J8" s="120">
        <f>'способы деятельности'!Z8</f>
        <v>0</v>
      </c>
      <c r="K8" s="120">
        <f>'способы деятельности'!AA8</f>
        <v>0</v>
      </c>
      <c r="L8" s="120">
        <f>'способы деятельности'!AB8</f>
        <v>0</v>
      </c>
      <c r="M8" s="120">
        <f>'способы деятельности'!AC8</f>
        <v>0</v>
      </c>
      <c r="N8" s="120">
        <f>'способы деятельности'!AD8</f>
        <v>0</v>
      </c>
      <c r="O8" s="120">
        <f>'способы деятельности'!AE8</f>
        <v>0</v>
      </c>
      <c r="P8" s="120">
        <f>'способы деятельности'!AF8</f>
        <v>0</v>
      </c>
      <c r="Q8" s="121">
        <v>0</v>
      </c>
      <c r="R8" s="122">
        <v>0</v>
      </c>
      <c r="S8" s="123" t="str">
        <f t="shared" si="0"/>
        <v>HC</v>
      </c>
      <c r="T8" s="123" t="str">
        <f t="shared" si="1"/>
        <v>HC</v>
      </c>
    </row>
    <row r="9" spans="1:20" ht="18.600000000000001" customHeight="1" x14ac:dyDescent="0.25">
      <c r="A9" s="17">
        <v>3</v>
      </c>
      <c r="B9" s="1">
        <f>дети!A3</f>
        <v>0</v>
      </c>
      <c r="C9" s="120">
        <f>'способы деятельности'!S9</f>
        <v>0</v>
      </c>
      <c r="D9" s="120">
        <f>'способы деятельности'!T9</f>
        <v>0</v>
      </c>
      <c r="E9" s="120">
        <f>'отнош к миру'!S8</f>
        <v>0</v>
      </c>
      <c r="F9" s="120">
        <f>'отнош к миру'!T8</f>
        <v>0</v>
      </c>
      <c r="G9" s="120">
        <f>воображение!S8</f>
        <v>0</v>
      </c>
      <c r="H9" s="120">
        <f>воображение!T8</f>
        <v>0</v>
      </c>
      <c r="I9" s="120">
        <f>любознательность!AA8</f>
        <v>0</v>
      </c>
      <c r="J9" s="120">
        <f>любознательность!AB8</f>
        <v>0</v>
      </c>
      <c r="K9" s="120">
        <v>3</v>
      </c>
      <c r="L9" s="120">
        <f>'волевые усилия'!P8</f>
        <v>0</v>
      </c>
      <c r="M9" s="120">
        <f>моторика!M8</f>
        <v>0</v>
      </c>
      <c r="N9" s="120">
        <f>моторика!N8</f>
        <v>0</v>
      </c>
      <c r="O9" s="120">
        <f>речь!O8</f>
        <v>0</v>
      </c>
      <c r="P9" s="120">
        <f>речь!P8</f>
        <v>0</v>
      </c>
      <c r="Q9" s="121">
        <v>0</v>
      </c>
      <c r="R9" s="122">
        <v>0</v>
      </c>
      <c r="S9" s="123" t="str">
        <f>IF(Q9&gt;2.9,"B",IF(Q9&gt;=2,"C","HC"))</f>
        <v>HC</v>
      </c>
      <c r="T9" s="123" t="str">
        <f t="shared" si="1"/>
        <v>HC</v>
      </c>
    </row>
    <row r="10" spans="1:20" ht="18.600000000000001" customHeight="1" x14ac:dyDescent="0.25">
      <c r="A10" s="17">
        <v>4</v>
      </c>
      <c r="B10" s="1">
        <f>дети!A4</f>
        <v>0</v>
      </c>
      <c r="C10" s="120">
        <f>'способы деятельности'!S10</f>
        <v>0</v>
      </c>
      <c r="D10" s="120">
        <f>'способы деятельности'!T10</f>
        <v>0</v>
      </c>
      <c r="E10" s="120">
        <f>'отнош к миру'!S9</f>
        <v>0</v>
      </c>
      <c r="F10" s="120">
        <f>'отнош к миру'!T9</f>
        <v>0</v>
      </c>
      <c r="G10" s="120">
        <f>воображение!S9</f>
        <v>0</v>
      </c>
      <c r="H10" s="120">
        <f>воображение!T9</f>
        <v>0</v>
      </c>
      <c r="I10" s="120">
        <f>любознательность!AA9</f>
        <v>0</v>
      </c>
      <c r="J10" s="120">
        <f>любознательность!AB9</f>
        <v>0</v>
      </c>
      <c r="K10" s="120">
        <v>3</v>
      </c>
      <c r="L10" s="120">
        <f>'волевые усилия'!P9</f>
        <v>0</v>
      </c>
      <c r="M10" s="120">
        <f>моторика!M9</f>
        <v>0</v>
      </c>
      <c r="N10" s="120">
        <f>моторика!N9</f>
        <v>0</v>
      </c>
      <c r="O10" s="120">
        <f>речь!O9</f>
        <v>0</v>
      </c>
      <c r="P10" s="120">
        <f>речь!P9</f>
        <v>0</v>
      </c>
      <c r="Q10" s="121">
        <v>0</v>
      </c>
      <c r="R10" s="122">
        <v>0</v>
      </c>
      <c r="S10" s="123" t="str">
        <f t="shared" ref="S10:S33" si="2">IF(Q10&gt;2.9,"B",IF(Q10&gt;=2,"C","HC"))</f>
        <v>HC</v>
      </c>
      <c r="T10" s="123" t="str">
        <f t="shared" si="1"/>
        <v>HC</v>
      </c>
    </row>
    <row r="11" spans="1:20" ht="18.600000000000001" customHeight="1" x14ac:dyDescent="0.25">
      <c r="A11" s="17">
        <v>5</v>
      </c>
      <c r="B11" s="1">
        <f>дети!A5</f>
        <v>0</v>
      </c>
      <c r="C11" s="120">
        <f>'способы деятельности'!S11</f>
        <v>0</v>
      </c>
      <c r="D11" s="120">
        <f>'способы деятельности'!T11</f>
        <v>0</v>
      </c>
      <c r="E11" s="120">
        <f>'отнош к миру'!S10</f>
        <v>0</v>
      </c>
      <c r="F11" s="120">
        <f>'отнош к миру'!T10</f>
        <v>0</v>
      </c>
      <c r="G11" s="120">
        <f>воображение!S10</f>
        <v>0</v>
      </c>
      <c r="H11" s="120">
        <f>воображение!T10</f>
        <v>0</v>
      </c>
      <c r="I11" s="120">
        <f>любознательность!AA10</f>
        <v>0</v>
      </c>
      <c r="J11" s="120">
        <f>любознательность!AB10</f>
        <v>0</v>
      </c>
      <c r="K11" s="120">
        <v>3</v>
      </c>
      <c r="L11" s="120">
        <f>'волевые усилия'!P10</f>
        <v>0</v>
      </c>
      <c r="M11" s="120">
        <f>моторика!M10</f>
        <v>0</v>
      </c>
      <c r="N11" s="120">
        <f>моторика!N10</f>
        <v>0</v>
      </c>
      <c r="O11" s="120">
        <f>речь!O10</f>
        <v>0</v>
      </c>
      <c r="P11" s="120">
        <f>речь!P10</f>
        <v>0</v>
      </c>
      <c r="Q11" s="121">
        <v>0</v>
      </c>
      <c r="R11" s="122">
        <v>0</v>
      </c>
      <c r="S11" s="123" t="str">
        <f t="shared" si="2"/>
        <v>HC</v>
      </c>
      <c r="T11" s="123" t="str">
        <f t="shared" si="1"/>
        <v>HC</v>
      </c>
    </row>
    <row r="12" spans="1:20" ht="18.600000000000001" customHeight="1" x14ac:dyDescent="0.25">
      <c r="A12" s="17">
        <v>6</v>
      </c>
      <c r="B12" s="1">
        <f>дети!A6</f>
        <v>0</v>
      </c>
      <c r="C12" s="120">
        <f>'способы деятельности'!S12</f>
        <v>0</v>
      </c>
      <c r="D12" s="120">
        <f>'способы деятельности'!T12</f>
        <v>0</v>
      </c>
      <c r="E12" s="120">
        <f>'отнош к миру'!S11</f>
        <v>0</v>
      </c>
      <c r="F12" s="120">
        <f>'отнош к миру'!T11</f>
        <v>0</v>
      </c>
      <c r="G12" s="120">
        <f>воображение!S11</f>
        <v>0</v>
      </c>
      <c r="H12" s="120">
        <f>воображение!T11</f>
        <v>0</v>
      </c>
      <c r="I12" s="120">
        <f>любознательность!AA11</f>
        <v>0</v>
      </c>
      <c r="J12" s="120">
        <f>любознательность!AB11</f>
        <v>0</v>
      </c>
      <c r="K12" s="120">
        <v>3</v>
      </c>
      <c r="L12" s="120">
        <f>'волевые усилия'!P11</f>
        <v>0</v>
      </c>
      <c r="M12" s="120">
        <f>моторика!M11</f>
        <v>0</v>
      </c>
      <c r="N12" s="120">
        <f>моторика!N11</f>
        <v>0</v>
      </c>
      <c r="O12" s="120">
        <f>речь!O11</f>
        <v>0</v>
      </c>
      <c r="P12" s="120">
        <f>речь!P11</f>
        <v>0</v>
      </c>
      <c r="Q12" s="121">
        <v>0</v>
      </c>
      <c r="R12" s="122">
        <v>0</v>
      </c>
      <c r="S12" s="123" t="str">
        <f t="shared" si="2"/>
        <v>HC</v>
      </c>
      <c r="T12" s="123" t="str">
        <f t="shared" si="1"/>
        <v>HC</v>
      </c>
    </row>
    <row r="13" spans="1:20" ht="18.600000000000001" customHeight="1" x14ac:dyDescent="0.25">
      <c r="A13" s="17">
        <v>7</v>
      </c>
      <c r="B13" s="1">
        <f>дети!A7</f>
        <v>0</v>
      </c>
      <c r="C13" s="120">
        <f>'способы деятельности'!S13</f>
        <v>0</v>
      </c>
      <c r="D13" s="120">
        <f>'способы деятельности'!T13</f>
        <v>0</v>
      </c>
      <c r="E13" s="120">
        <f>'отнош к миру'!S12</f>
        <v>0</v>
      </c>
      <c r="F13" s="120">
        <f>'отнош к миру'!T12</f>
        <v>0</v>
      </c>
      <c r="G13" s="120">
        <f>воображение!S12</f>
        <v>0</v>
      </c>
      <c r="H13" s="120">
        <f>воображение!T12</f>
        <v>0</v>
      </c>
      <c r="I13" s="120">
        <f>любознательность!AA12</f>
        <v>0</v>
      </c>
      <c r="J13" s="120">
        <f>любознательность!AB12</f>
        <v>0</v>
      </c>
      <c r="K13" s="120">
        <v>3</v>
      </c>
      <c r="L13" s="120">
        <f>'волевые усилия'!P12</f>
        <v>0</v>
      </c>
      <c r="M13" s="120">
        <f>моторика!M12</f>
        <v>0</v>
      </c>
      <c r="N13" s="120">
        <f>моторика!N12</f>
        <v>0</v>
      </c>
      <c r="O13" s="120">
        <f>речь!O12</f>
        <v>0</v>
      </c>
      <c r="P13" s="120">
        <f>речь!P12</f>
        <v>0</v>
      </c>
      <c r="Q13" s="121">
        <v>0</v>
      </c>
      <c r="R13" s="122">
        <v>0</v>
      </c>
      <c r="S13" s="123" t="str">
        <f t="shared" si="2"/>
        <v>HC</v>
      </c>
      <c r="T13" s="123" t="str">
        <f t="shared" si="1"/>
        <v>HC</v>
      </c>
    </row>
    <row r="14" spans="1:20" ht="18.600000000000001" customHeight="1" x14ac:dyDescent="0.25">
      <c r="A14" s="17">
        <v>8</v>
      </c>
      <c r="B14" s="1">
        <f>дети!A8</f>
        <v>0</v>
      </c>
      <c r="C14" s="120">
        <f>'способы деятельности'!S14</f>
        <v>0</v>
      </c>
      <c r="D14" s="120">
        <f>'способы деятельности'!T14</f>
        <v>0</v>
      </c>
      <c r="E14" s="120">
        <f>'отнош к миру'!S13</f>
        <v>0</v>
      </c>
      <c r="F14" s="120">
        <f>'отнош к миру'!T13</f>
        <v>0</v>
      </c>
      <c r="G14" s="120">
        <f>воображение!S13</f>
        <v>0</v>
      </c>
      <c r="H14" s="120">
        <f>воображение!T13</f>
        <v>0</v>
      </c>
      <c r="I14" s="120">
        <f>любознательность!AA13</f>
        <v>0</v>
      </c>
      <c r="J14" s="120">
        <f>любознательность!AB13</f>
        <v>0</v>
      </c>
      <c r="K14" s="120">
        <v>3</v>
      </c>
      <c r="L14" s="120">
        <f>'волевые усилия'!P13</f>
        <v>0</v>
      </c>
      <c r="M14" s="120">
        <f>моторика!M13</f>
        <v>0</v>
      </c>
      <c r="N14" s="120">
        <f>моторика!N13</f>
        <v>0</v>
      </c>
      <c r="O14" s="120">
        <f>речь!O13</f>
        <v>0</v>
      </c>
      <c r="P14" s="120">
        <f>речь!P13</f>
        <v>0</v>
      </c>
      <c r="Q14" s="121">
        <v>0</v>
      </c>
      <c r="R14" s="122">
        <v>0</v>
      </c>
      <c r="S14" s="123" t="str">
        <f t="shared" si="2"/>
        <v>HC</v>
      </c>
      <c r="T14" s="123" t="str">
        <f t="shared" si="1"/>
        <v>HC</v>
      </c>
    </row>
    <row r="15" spans="1:20" ht="18.600000000000001" customHeight="1" x14ac:dyDescent="0.25">
      <c r="A15" s="17">
        <v>9</v>
      </c>
      <c r="B15" s="1">
        <f>дети!A9</f>
        <v>0</v>
      </c>
      <c r="C15" s="120">
        <f>'способы деятельности'!S15</f>
        <v>0</v>
      </c>
      <c r="D15" s="120">
        <f>'способы деятельности'!T15</f>
        <v>0</v>
      </c>
      <c r="E15" s="120">
        <f>'отнош к миру'!S14</f>
        <v>0</v>
      </c>
      <c r="F15" s="120">
        <f>'отнош к миру'!T14</f>
        <v>0</v>
      </c>
      <c r="G15" s="120">
        <f>воображение!S14</f>
        <v>0</v>
      </c>
      <c r="H15" s="120">
        <f>воображение!T14</f>
        <v>0</v>
      </c>
      <c r="I15" s="120">
        <f>любознательность!AA14</f>
        <v>0</v>
      </c>
      <c r="J15" s="120">
        <f>любознательность!AB14</f>
        <v>0</v>
      </c>
      <c r="K15" s="120">
        <v>3</v>
      </c>
      <c r="L15" s="120">
        <f>'волевые усилия'!P14</f>
        <v>0</v>
      </c>
      <c r="M15" s="120">
        <f>моторика!M14</f>
        <v>0</v>
      </c>
      <c r="N15" s="120">
        <f>моторика!N14</f>
        <v>0</v>
      </c>
      <c r="O15" s="120">
        <f>речь!O14</f>
        <v>0</v>
      </c>
      <c r="P15" s="120">
        <f>речь!P14</f>
        <v>0</v>
      </c>
      <c r="Q15" s="121">
        <v>0</v>
      </c>
      <c r="R15" s="122">
        <v>0</v>
      </c>
      <c r="S15" s="123" t="str">
        <f t="shared" si="2"/>
        <v>HC</v>
      </c>
      <c r="T15" s="123" t="str">
        <f t="shared" si="1"/>
        <v>HC</v>
      </c>
    </row>
    <row r="16" spans="1:20" ht="18.600000000000001" customHeight="1" x14ac:dyDescent="0.25">
      <c r="A16" s="17">
        <v>10</v>
      </c>
      <c r="B16" s="1">
        <f>дети!A10</f>
        <v>0</v>
      </c>
      <c r="C16" s="120">
        <f>'способы деятельности'!S16</f>
        <v>0</v>
      </c>
      <c r="D16" s="120">
        <f>'способы деятельности'!T16</f>
        <v>0</v>
      </c>
      <c r="E16" s="120">
        <f>'отнош к миру'!S15</f>
        <v>0</v>
      </c>
      <c r="F16" s="120">
        <f>'отнош к миру'!T15</f>
        <v>0</v>
      </c>
      <c r="G16" s="120">
        <f>воображение!S15</f>
        <v>0</v>
      </c>
      <c r="H16" s="120">
        <f>воображение!T15</f>
        <v>0</v>
      </c>
      <c r="I16" s="120">
        <f>любознательность!AA15</f>
        <v>0</v>
      </c>
      <c r="J16" s="120">
        <f>любознательность!AB15</f>
        <v>0</v>
      </c>
      <c r="K16" s="120">
        <v>3</v>
      </c>
      <c r="L16" s="120">
        <f>'волевые усилия'!P15</f>
        <v>0</v>
      </c>
      <c r="M16" s="120">
        <f>моторика!M15</f>
        <v>0</v>
      </c>
      <c r="N16" s="120">
        <f>моторика!N15</f>
        <v>0</v>
      </c>
      <c r="O16" s="120">
        <f>речь!O15</f>
        <v>0</v>
      </c>
      <c r="P16" s="120">
        <f>речь!P15</f>
        <v>0</v>
      </c>
      <c r="Q16" s="121">
        <v>0</v>
      </c>
      <c r="R16" s="122">
        <v>0</v>
      </c>
      <c r="S16" s="123" t="str">
        <f t="shared" si="2"/>
        <v>HC</v>
      </c>
      <c r="T16" s="123" t="str">
        <f t="shared" si="1"/>
        <v>HC</v>
      </c>
    </row>
    <row r="17" spans="1:20" ht="18.600000000000001" customHeight="1" x14ac:dyDescent="0.25">
      <c r="A17" s="17">
        <v>11</v>
      </c>
      <c r="B17" s="1">
        <f>дети!A11</f>
        <v>0</v>
      </c>
      <c r="C17" s="120">
        <f>'способы деятельности'!S17</f>
        <v>0</v>
      </c>
      <c r="D17" s="120">
        <f>'способы деятельности'!T17</f>
        <v>0</v>
      </c>
      <c r="E17" s="120">
        <f>'отнош к миру'!S16</f>
        <v>0</v>
      </c>
      <c r="F17" s="120">
        <f>'отнош к миру'!T16</f>
        <v>0</v>
      </c>
      <c r="G17" s="120">
        <f>воображение!S16</f>
        <v>0</v>
      </c>
      <c r="H17" s="120">
        <f>воображение!T16</f>
        <v>0</v>
      </c>
      <c r="I17" s="120">
        <f>любознательность!AA16</f>
        <v>0</v>
      </c>
      <c r="J17" s="120">
        <f>любознательность!AB16</f>
        <v>0</v>
      </c>
      <c r="K17" s="120">
        <v>3</v>
      </c>
      <c r="L17" s="120">
        <f>'волевые усилия'!P16</f>
        <v>0</v>
      </c>
      <c r="M17" s="120">
        <f>моторика!M16</f>
        <v>0</v>
      </c>
      <c r="N17" s="120">
        <f>моторика!N16</f>
        <v>0</v>
      </c>
      <c r="O17" s="120">
        <f>речь!O16</f>
        <v>0</v>
      </c>
      <c r="P17" s="120">
        <f>речь!P16</f>
        <v>0</v>
      </c>
      <c r="Q17" s="121">
        <v>0</v>
      </c>
      <c r="R17" s="122">
        <v>0</v>
      </c>
      <c r="S17" s="123" t="str">
        <f t="shared" si="2"/>
        <v>HC</v>
      </c>
      <c r="T17" s="123" t="str">
        <f t="shared" si="1"/>
        <v>HC</v>
      </c>
    </row>
    <row r="18" spans="1:20" ht="18.600000000000001" customHeight="1" x14ac:dyDescent="0.25">
      <c r="A18" s="17">
        <v>12</v>
      </c>
      <c r="B18" s="1">
        <f>дети!A12</f>
        <v>0</v>
      </c>
      <c r="C18" s="120">
        <f>'способы деятельности'!S18</f>
        <v>0</v>
      </c>
      <c r="D18" s="120">
        <f>'способы деятельности'!T18</f>
        <v>0</v>
      </c>
      <c r="E18" s="120">
        <f>'отнош к миру'!S17</f>
        <v>0</v>
      </c>
      <c r="F18" s="120">
        <f>'отнош к миру'!T17</f>
        <v>0</v>
      </c>
      <c r="G18" s="120">
        <f>воображение!S17</f>
        <v>0</v>
      </c>
      <c r="H18" s="120">
        <f>воображение!T17</f>
        <v>0</v>
      </c>
      <c r="I18" s="120">
        <f>любознательность!AA17</f>
        <v>0</v>
      </c>
      <c r="J18" s="120">
        <f>любознательность!AB17</f>
        <v>0</v>
      </c>
      <c r="K18" s="120">
        <v>3</v>
      </c>
      <c r="L18" s="120">
        <f>'волевые усилия'!P17</f>
        <v>0</v>
      </c>
      <c r="M18" s="120">
        <f>моторика!M17</f>
        <v>0</v>
      </c>
      <c r="N18" s="120">
        <f>моторика!N17</f>
        <v>0</v>
      </c>
      <c r="O18" s="120">
        <f>речь!O17</f>
        <v>0</v>
      </c>
      <c r="P18" s="120">
        <f>речь!P17</f>
        <v>0</v>
      </c>
      <c r="Q18" s="121">
        <v>0</v>
      </c>
      <c r="R18" s="122">
        <v>0</v>
      </c>
      <c r="S18" s="123" t="str">
        <f t="shared" si="2"/>
        <v>HC</v>
      </c>
      <c r="T18" s="123" t="str">
        <f t="shared" si="1"/>
        <v>HC</v>
      </c>
    </row>
    <row r="19" spans="1:20" ht="18.600000000000001" customHeight="1" x14ac:dyDescent="0.25">
      <c r="A19" s="17">
        <v>13</v>
      </c>
      <c r="B19" s="1">
        <f>дети!A13</f>
        <v>0</v>
      </c>
      <c r="C19" s="120">
        <f>'способы деятельности'!S19</f>
        <v>0</v>
      </c>
      <c r="D19" s="120">
        <f>'способы деятельности'!T19</f>
        <v>0</v>
      </c>
      <c r="E19" s="120">
        <f>'отнош к миру'!S18</f>
        <v>0</v>
      </c>
      <c r="F19" s="120">
        <f>'отнош к миру'!T18</f>
        <v>0</v>
      </c>
      <c r="G19" s="120">
        <f>воображение!S18</f>
        <v>0</v>
      </c>
      <c r="H19" s="120">
        <f>воображение!T18</f>
        <v>0</v>
      </c>
      <c r="I19" s="120">
        <f>любознательность!AA18</f>
        <v>0</v>
      </c>
      <c r="J19" s="120">
        <f>любознательность!AB18</f>
        <v>0</v>
      </c>
      <c r="K19" s="120">
        <v>3</v>
      </c>
      <c r="L19" s="120">
        <f>'волевые усилия'!P18</f>
        <v>0</v>
      </c>
      <c r="M19" s="120">
        <f>моторика!M18</f>
        <v>0</v>
      </c>
      <c r="N19" s="120">
        <f>моторика!N18</f>
        <v>0</v>
      </c>
      <c r="O19" s="120">
        <f>речь!O18</f>
        <v>0</v>
      </c>
      <c r="P19" s="120">
        <f>речь!P18</f>
        <v>0</v>
      </c>
      <c r="Q19" s="121">
        <v>0</v>
      </c>
      <c r="R19" s="122">
        <v>0</v>
      </c>
      <c r="S19" s="123" t="str">
        <f t="shared" si="2"/>
        <v>HC</v>
      </c>
      <c r="T19" s="123" t="str">
        <f t="shared" si="1"/>
        <v>HC</v>
      </c>
    </row>
    <row r="20" spans="1:20" ht="18.600000000000001" customHeight="1" x14ac:dyDescent="0.25">
      <c r="A20" s="17">
        <v>14</v>
      </c>
      <c r="B20" s="1">
        <f>дети!A14</f>
        <v>0</v>
      </c>
      <c r="C20" s="120">
        <f>'способы деятельности'!S20</f>
        <v>0</v>
      </c>
      <c r="D20" s="120">
        <f>'способы деятельности'!T20</f>
        <v>0</v>
      </c>
      <c r="E20" s="120">
        <f>'отнош к миру'!S19</f>
        <v>0</v>
      </c>
      <c r="F20" s="120">
        <f>'отнош к миру'!T19</f>
        <v>0</v>
      </c>
      <c r="G20" s="120">
        <f>воображение!S19</f>
        <v>0</v>
      </c>
      <c r="H20" s="120">
        <f>воображение!T19</f>
        <v>0</v>
      </c>
      <c r="I20" s="120">
        <f>любознательность!AA19</f>
        <v>0</v>
      </c>
      <c r="J20" s="120">
        <f>любознательность!AB19</f>
        <v>0</v>
      </c>
      <c r="K20" s="120">
        <v>3</v>
      </c>
      <c r="L20" s="120">
        <f>'волевые усилия'!P19</f>
        <v>0</v>
      </c>
      <c r="M20" s="120">
        <f>моторика!M19</f>
        <v>0</v>
      </c>
      <c r="N20" s="120">
        <f>моторика!N19</f>
        <v>0</v>
      </c>
      <c r="O20" s="120">
        <f>речь!O19</f>
        <v>0</v>
      </c>
      <c r="P20" s="120">
        <f>речь!P19</f>
        <v>0</v>
      </c>
      <c r="Q20" s="121">
        <v>0</v>
      </c>
      <c r="R20" s="122">
        <v>0</v>
      </c>
      <c r="S20" s="123" t="str">
        <f t="shared" si="2"/>
        <v>HC</v>
      </c>
      <c r="T20" s="123" t="str">
        <f t="shared" si="1"/>
        <v>HC</v>
      </c>
    </row>
    <row r="21" spans="1:20" ht="18.600000000000001" customHeight="1" x14ac:dyDescent="0.25">
      <c r="A21" s="17">
        <v>15</v>
      </c>
      <c r="B21" s="1">
        <f>дети!A15</f>
        <v>0</v>
      </c>
      <c r="C21" s="120">
        <f>'способы деятельности'!S21</f>
        <v>0</v>
      </c>
      <c r="D21" s="120">
        <f>'способы деятельности'!T21</f>
        <v>0</v>
      </c>
      <c r="E21" s="120">
        <f>'отнош к миру'!S20</f>
        <v>0</v>
      </c>
      <c r="F21" s="120">
        <f>'отнош к миру'!T20</f>
        <v>0</v>
      </c>
      <c r="G21" s="120">
        <f>воображение!S20</f>
        <v>0</v>
      </c>
      <c r="H21" s="120">
        <f>воображение!T20</f>
        <v>0</v>
      </c>
      <c r="I21" s="120">
        <f>любознательность!AA20</f>
        <v>0</v>
      </c>
      <c r="J21" s="120">
        <f>любознательность!AB20</f>
        <v>0</v>
      </c>
      <c r="K21" s="120">
        <v>3</v>
      </c>
      <c r="L21" s="120">
        <f>'волевые усилия'!P20</f>
        <v>0</v>
      </c>
      <c r="M21" s="120">
        <f>моторика!M11</f>
        <v>0</v>
      </c>
      <c r="N21" s="120">
        <f>моторика!N11</f>
        <v>0</v>
      </c>
      <c r="O21" s="120">
        <f>речь!O20</f>
        <v>0</v>
      </c>
      <c r="P21" s="120">
        <f>речь!P20</f>
        <v>0</v>
      </c>
      <c r="Q21" s="121">
        <v>0</v>
      </c>
      <c r="R21" s="122">
        <v>0</v>
      </c>
      <c r="S21" s="123" t="str">
        <f t="shared" ref="S21:S29" si="3">IF(Q21&gt;2.9,"B",IF(Q21&gt;=2,"C","HC"))</f>
        <v>HC</v>
      </c>
      <c r="T21" s="123" t="str">
        <f t="shared" ref="T21:T29" si="4">IF(R21&gt;2.9,"B",IF(R21&gt;=2,"C","HC"))</f>
        <v>HC</v>
      </c>
    </row>
    <row r="22" spans="1:20" ht="18.600000000000001" customHeight="1" x14ac:dyDescent="0.25">
      <c r="A22" s="17">
        <v>16</v>
      </c>
      <c r="B22" s="1">
        <f>дети!A16</f>
        <v>0</v>
      </c>
      <c r="C22" s="120">
        <f>'способы деятельности'!S22</f>
        <v>0</v>
      </c>
      <c r="D22" s="120">
        <f>'способы деятельности'!T22</f>
        <v>0</v>
      </c>
      <c r="E22" s="120">
        <f>'отнош к миру'!S21</f>
        <v>0</v>
      </c>
      <c r="F22" s="120">
        <f>'отнош к миру'!T21</f>
        <v>0</v>
      </c>
      <c r="G22" s="120">
        <f>воображение!S21</f>
        <v>0</v>
      </c>
      <c r="H22" s="120">
        <f>воображение!T21</f>
        <v>0</v>
      </c>
      <c r="I22" s="120">
        <f>любознательность!AA21</f>
        <v>0</v>
      </c>
      <c r="J22" s="120">
        <f>любознательность!AB21</f>
        <v>0</v>
      </c>
      <c r="K22" s="120">
        <v>3</v>
      </c>
      <c r="L22" s="120">
        <f>'волевые усилия'!P21</f>
        <v>0</v>
      </c>
      <c r="M22" s="120">
        <f>моторика!M12</f>
        <v>0</v>
      </c>
      <c r="N22" s="120">
        <f>моторика!N12</f>
        <v>0</v>
      </c>
      <c r="O22" s="120">
        <f>речь!O21</f>
        <v>0</v>
      </c>
      <c r="P22" s="120">
        <f>речь!P21</f>
        <v>0</v>
      </c>
      <c r="Q22" s="121">
        <v>0</v>
      </c>
      <c r="R22" s="122">
        <v>0</v>
      </c>
      <c r="S22" s="123" t="str">
        <f t="shared" si="3"/>
        <v>HC</v>
      </c>
      <c r="T22" s="123" t="str">
        <f t="shared" si="4"/>
        <v>HC</v>
      </c>
    </row>
    <row r="23" spans="1:20" ht="18.600000000000001" customHeight="1" x14ac:dyDescent="0.25">
      <c r="A23" s="17">
        <v>17</v>
      </c>
      <c r="B23" s="1">
        <f>дети!A17</f>
        <v>0</v>
      </c>
      <c r="C23" s="120">
        <f>'способы деятельности'!S23</f>
        <v>0</v>
      </c>
      <c r="D23" s="120">
        <f>'способы деятельности'!T23</f>
        <v>0</v>
      </c>
      <c r="E23" s="120">
        <f>'отнош к миру'!S22</f>
        <v>0</v>
      </c>
      <c r="F23" s="120">
        <f>'отнош к миру'!T22</f>
        <v>0</v>
      </c>
      <c r="G23" s="120">
        <f>воображение!S22</f>
        <v>0</v>
      </c>
      <c r="H23" s="120">
        <f>воображение!T22</f>
        <v>0</v>
      </c>
      <c r="I23" s="120">
        <f>любознательность!AA22</f>
        <v>0</v>
      </c>
      <c r="J23" s="120">
        <f>любознательность!AB22</f>
        <v>0</v>
      </c>
      <c r="K23" s="120">
        <v>3</v>
      </c>
      <c r="L23" s="120">
        <f>'волевые усилия'!P22</f>
        <v>0</v>
      </c>
      <c r="M23" s="120">
        <f>моторика!M13</f>
        <v>0</v>
      </c>
      <c r="N23" s="120">
        <f>моторика!N13</f>
        <v>0</v>
      </c>
      <c r="O23" s="120">
        <f>речь!O22</f>
        <v>0</v>
      </c>
      <c r="P23" s="120">
        <f>речь!P22</f>
        <v>0</v>
      </c>
      <c r="Q23" s="121">
        <v>0</v>
      </c>
      <c r="R23" s="122">
        <v>0</v>
      </c>
      <c r="S23" s="123" t="str">
        <f t="shared" si="3"/>
        <v>HC</v>
      </c>
      <c r="T23" s="123" t="str">
        <f t="shared" si="4"/>
        <v>HC</v>
      </c>
    </row>
    <row r="24" spans="1:20" ht="18.600000000000001" customHeight="1" x14ac:dyDescent="0.25">
      <c r="A24" s="17">
        <v>18</v>
      </c>
      <c r="B24" s="1">
        <f>дети!A18</f>
        <v>0</v>
      </c>
      <c r="C24" s="120">
        <f>'способы деятельности'!S24</f>
        <v>0</v>
      </c>
      <c r="D24" s="120">
        <f>'способы деятельности'!T24</f>
        <v>0</v>
      </c>
      <c r="E24" s="120">
        <f>'отнош к миру'!S23</f>
        <v>0</v>
      </c>
      <c r="F24" s="120">
        <f>'отнош к миру'!T23</f>
        <v>0</v>
      </c>
      <c r="G24" s="120">
        <f>воображение!S23</f>
        <v>0</v>
      </c>
      <c r="H24" s="120">
        <f>воображение!T23</f>
        <v>0</v>
      </c>
      <c r="I24" s="120">
        <f>любознательность!AA23</f>
        <v>0</v>
      </c>
      <c r="J24" s="120">
        <f>любознательность!AB23</f>
        <v>0</v>
      </c>
      <c r="K24" s="120">
        <v>3</v>
      </c>
      <c r="L24" s="120">
        <f>'волевые усилия'!P23</f>
        <v>0</v>
      </c>
      <c r="M24" s="120">
        <f>моторика!M14</f>
        <v>0</v>
      </c>
      <c r="N24" s="120">
        <f>моторика!N14</f>
        <v>0</v>
      </c>
      <c r="O24" s="120">
        <f>речь!O23</f>
        <v>0</v>
      </c>
      <c r="P24" s="120">
        <f>речь!P23</f>
        <v>0</v>
      </c>
      <c r="Q24" s="121">
        <v>0</v>
      </c>
      <c r="R24" s="122">
        <v>0</v>
      </c>
      <c r="S24" s="123" t="str">
        <f t="shared" si="3"/>
        <v>HC</v>
      </c>
      <c r="T24" s="123" t="str">
        <f t="shared" si="4"/>
        <v>HC</v>
      </c>
    </row>
    <row r="25" spans="1:20" ht="18.600000000000001" customHeight="1" x14ac:dyDescent="0.25">
      <c r="A25" s="17">
        <v>19</v>
      </c>
      <c r="B25" s="1">
        <f>дети!A19</f>
        <v>0</v>
      </c>
      <c r="C25" s="120">
        <f>'способы деятельности'!S25</f>
        <v>0</v>
      </c>
      <c r="D25" s="120">
        <f>'способы деятельности'!T25</f>
        <v>0</v>
      </c>
      <c r="E25" s="120">
        <f>'отнош к миру'!S24</f>
        <v>0</v>
      </c>
      <c r="F25" s="120">
        <f>'отнош к миру'!T24</f>
        <v>0</v>
      </c>
      <c r="G25" s="120">
        <f>воображение!S24</f>
        <v>0</v>
      </c>
      <c r="H25" s="120">
        <f>воображение!T24</f>
        <v>0</v>
      </c>
      <c r="I25" s="120">
        <f>любознательность!AA24</f>
        <v>0</v>
      </c>
      <c r="J25" s="120">
        <f>любознательность!AB24</f>
        <v>0</v>
      </c>
      <c r="K25" s="120">
        <v>3</v>
      </c>
      <c r="L25" s="120">
        <f>'волевые усилия'!P24</f>
        <v>0</v>
      </c>
      <c r="M25" s="120">
        <f>моторика!M15</f>
        <v>0</v>
      </c>
      <c r="N25" s="120">
        <f>моторика!N15</f>
        <v>0</v>
      </c>
      <c r="O25" s="120">
        <f>речь!O24</f>
        <v>0</v>
      </c>
      <c r="P25" s="120">
        <f>речь!P24</f>
        <v>0</v>
      </c>
      <c r="Q25" s="121">
        <v>0</v>
      </c>
      <c r="R25" s="122">
        <v>0</v>
      </c>
      <c r="S25" s="123" t="str">
        <f t="shared" si="3"/>
        <v>HC</v>
      </c>
      <c r="T25" s="123" t="str">
        <f t="shared" si="4"/>
        <v>HC</v>
      </c>
    </row>
    <row r="26" spans="1:20" ht="18.600000000000001" customHeight="1" x14ac:dyDescent="0.25">
      <c r="A26" s="17">
        <v>20</v>
      </c>
      <c r="B26" s="1">
        <f>дети!A20</f>
        <v>0</v>
      </c>
      <c r="C26" s="120">
        <f>'способы деятельности'!S26</f>
        <v>0</v>
      </c>
      <c r="D26" s="120">
        <f>'способы деятельности'!T26</f>
        <v>0</v>
      </c>
      <c r="E26" s="120">
        <f>'отнош к миру'!S25</f>
        <v>0</v>
      </c>
      <c r="F26" s="120">
        <f>'отнош к миру'!T25</f>
        <v>0</v>
      </c>
      <c r="G26" s="120">
        <f>воображение!S25</f>
        <v>0</v>
      </c>
      <c r="H26" s="120">
        <f>воображение!T25</f>
        <v>0</v>
      </c>
      <c r="I26" s="120">
        <f>любознательность!AA25</f>
        <v>0</v>
      </c>
      <c r="J26" s="120">
        <f>любознательность!AB25</f>
        <v>0</v>
      </c>
      <c r="K26" s="120">
        <v>3</v>
      </c>
      <c r="L26" s="120">
        <f>'волевые усилия'!P25</f>
        <v>0</v>
      </c>
      <c r="M26" s="120">
        <f>моторика!M21</f>
        <v>0</v>
      </c>
      <c r="N26" s="120">
        <f>моторика!N21</f>
        <v>0</v>
      </c>
      <c r="O26" s="120">
        <f>речь!O25</f>
        <v>0</v>
      </c>
      <c r="P26" s="120">
        <f>речь!P25</f>
        <v>0</v>
      </c>
      <c r="Q26" s="121">
        <v>0</v>
      </c>
      <c r="R26" s="122">
        <v>0</v>
      </c>
      <c r="S26" s="123" t="str">
        <f t="shared" si="3"/>
        <v>HC</v>
      </c>
      <c r="T26" s="123" t="str">
        <f t="shared" si="4"/>
        <v>HC</v>
      </c>
    </row>
    <row r="27" spans="1:20" ht="18.600000000000001" customHeight="1" x14ac:dyDescent="0.25">
      <c r="A27" s="17">
        <v>21</v>
      </c>
      <c r="B27" s="1">
        <f>дети!A21</f>
        <v>0</v>
      </c>
      <c r="C27" s="120">
        <f>'способы деятельности'!S27</f>
        <v>0</v>
      </c>
      <c r="D27" s="120">
        <f>'способы деятельности'!T27</f>
        <v>0</v>
      </c>
      <c r="E27" s="120">
        <f>'отнош к миру'!S26</f>
        <v>0</v>
      </c>
      <c r="F27" s="120">
        <f>'отнош к миру'!T26</f>
        <v>0</v>
      </c>
      <c r="G27" s="120">
        <f>воображение!S26</f>
        <v>0</v>
      </c>
      <c r="H27" s="120">
        <f>воображение!T26</f>
        <v>0</v>
      </c>
      <c r="I27" s="120">
        <f>любознательность!AA26</f>
        <v>0</v>
      </c>
      <c r="J27" s="120">
        <f>любознательность!AB26</f>
        <v>0</v>
      </c>
      <c r="K27" s="120">
        <v>3</v>
      </c>
      <c r="L27" s="120">
        <f>'волевые усилия'!P26</f>
        <v>0</v>
      </c>
      <c r="M27" s="120">
        <f>моторика!M22</f>
        <v>0</v>
      </c>
      <c r="N27" s="120">
        <f>моторика!N22</f>
        <v>0</v>
      </c>
      <c r="O27" s="120">
        <f>речь!O26</f>
        <v>0</v>
      </c>
      <c r="P27" s="120">
        <f>речь!P26</f>
        <v>0</v>
      </c>
      <c r="Q27" s="121">
        <v>0</v>
      </c>
      <c r="R27" s="122">
        <v>0</v>
      </c>
      <c r="S27" s="123" t="str">
        <f t="shared" si="3"/>
        <v>HC</v>
      </c>
      <c r="T27" s="123" t="str">
        <f t="shared" si="4"/>
        <v>HC</v>
      </c>
    </row>
    <row r="28" spans="1:20" ht="18.600000000000001" customHeight="1" x14ac:dyDescent="0.25">
      <c r="A28" s="17">
        <v>22</v>
      </c>
      <c r="B28" s="1">
        <f>дети!A22</f>
        <v>0</v>
      </c>
      <c r="C28" s="120">
        <f>'способы деятельности'!S28</f>
        <v>0</v>
      </c>
      <c r="D28" s="120">
        <f>'способы деятельности'!T28</f>
        <v>0</v>
      </c>
      <c r="E28" s="120">
        <f>'отнош к миру'!S27</f>
        <v>0</v>
      </c>
      <c r="F28" s="120">
        <f>'отнош к миру'!T27</f>
        <v>0</v>
      </c>
      <c r="G28" s="120">
        <f>воображение!S27</f>
        <v>0</v>
      </c>
      <c r="H28" s="120">
        <f>воображение!T27</f>
        <v>0</v>
      </c>
      <c r="I28" s="120">
        <f>любознательность!AA27</f>
        <v>0</v>
      </c>
      <c r="J28" s="120">
        <f>любознательность!AB27</f>
        <v>0</v>
      </c>
      <c r="K28" s="120">
        <v>3</v>
      </c>
      <c r="L28" s="120">
        <f>'волевые усилия'!P27</f>
        <v>0</v>
      </c>
      <c r="M28" s="120">
        <f>моторика!M23</f>
        <v>0</v>
      </c>
      <c r="N28" s="120">
        <f>моторика!N23</f>
        <v>0</v>
      </c>
      <c r="O28" s="120">
        <f>речь!O27</f>
        <v>0</v>
      </c>
      <c r="P28" s="120">
        <f>речь!P27</f>
        <v>0</v>
      </c>
      <c r="Q28" s="121">
        <v>0</v>
      </c>
      <c r="R28" s="122">
        <v>0</v>
      </c>
      <c r="S28" s="123" t="str">
        <f t="shared" si="3"/>
        <v>HC</v>
      </c>
      <c r="T28" s="123" t="str">
        <f t="shared" si="4"/>
        <v>HC</v>
      </c>
    </row>
    <row r="29" spans="1:20" ht="18.600000000000001" customHeight="1" x14ac:dyDescent="0.25">
      <c r="A29" s="17">
        <v>23</v>
      </c>
      <c r="B29" s="1">
        <f>дети!A23</f>
        <v>0</v>
      </c>
      <c r="C29" s="120">
        <f>'способы деятельности'!S29</f>
        <v>0</v>
      </c>
      <c r="D29" s="120">
        <f>'способы деятельности'!T29</f>
        <v>0</v>
      </c>
      <c r="E29" s="120">
        <f>'отнош к миру'!S28</f>
        <v>0</v>
      </c>
      <c r="F29" s="120">
        <f>'отнош к миру'!T28</f>
        <v>0</v>
      </c>
      <c r="G29" s="120">
        <f>воображение!S28</f>
        <v>0</v>
      </c>
      <c r="H29" s="120">
        <f>воображение!T28</f>
        <v>0</v>
      </c>
      <c r="I29" s="120">
        <f>любознательность!AA28</f>
        <v>0</v>
      </c>
      <c r="J29" s="120">
        <f>любознательность!AB28</f>
        <v>0</v>
      </c>
      <c r="K29" s="120">
        <v>3</v>
      </c>
      <c r="L29" s="120">
        <f>'волевые усилия'!P28</f>
        <v>0</v>
      </c>
      <c r="M29" s="120">
        <f>моторика!M28</f>
        <v>0</v>
      </c>
      <c r="N29" s="120">
        <f>моторика!N28</f>
        <v>0</v>
      </c>
      <c r="O29" s="120">
        <f>речь!O28</f>
        <v>0</v>
      </c>
      <c r="P29" s="120">
        <f>речь!P28</f>
        <v>0</v>
      </c>
      <c r="Q29" s="121">
        <v>0</v>
      </c>
      <c r="R29" s="122">
        <v>0</v>
      </c>
      <c r="S29" s="123" t="str">
        <f t="shared" si="3"/>
        <v>HC</v>
      </c>
      <c r="T29" s="123" t="str">
        <f t="shared" si="4"/>
        <v>HC</v>
      </c>
    </row>
    <row r="30" spans="1:20" ht="18.600000000000001" customHeight="1" x14ac:dyDescent="0.25">
      <c r="A30" s="17">
        <v>24</v>
      </c>
      <c r="B30" s="1">
        <f>дети!A24</f>
        <v>0</v>
      </c>
      <c r="C30" s="120">
        <f>'способы деятельности'!S30</f>
        <v>0</v>
      </c>
      <c r="D30" s="120">
        <f>'способы деятельности'!T30</f>
        <v>0</v>
      </c>
      <c r="E30" s="120">
        <f>'отнош к миру'!S29</f>
        <v>0</v>
      </c>
      <c r="F30" s="120">
        <f>'отнош к миру'!T29</f>
        <v>0</v>
      </c>
      <c r="G30" s="120">
        <f>воображение!S29</f>
        <v>0</v>
      </c>
      <c r="H30" s="120">
        <f>воображение!T29</f>
        <v>0</v>
      </c>
      <c r="I30" s="120">
        <f>любознательность!AA29</f>
        <v>0</v>
      </c>
      <c r="J30" s="120">
        <f>любознательность!AB29</f>
        <v>0</v>
      </c>
      <c r="K30" s="120">
        <v>3</v>
      </c>
      <c r="L30" s="120">
        <f>'волевые усилия'!P29</f>
        <v>0</v>
      </c>
      <c r="M30" s="120">
        <f>моторика!M20</f>
        <v>0</v>
      </c>
      <c r="N30" s="120">
        <f>моторика!N20</f>
        <v>0</v>
      </c>
      <c r="O30" s="120">
        <f>речь!O29</f>
        <v>0</v>
      </c>
      <c r="P30" s="120">
        <f>речь!P29</f>
        <v>0</v>
      </c>
      <c r="Q30" s="121">
        <v>0</v>
      </c>
      <c r="R30" s="122">
        <v>0</v>
      </c>
      <c r="S30" s="123" t="str">
        <f t="shared" si="2"/>
        <v>HC</v>
      </c>
      <c r="T30" s="123" t="str">
        <f t="shared" si="1"/>
        <v>HC</v>
      </c>
    </row>
    <row r="31" spans="1:20" ht="18.600000000000001" customHeight="1" x14ac:dyDescent="0.25">
      <c r="A31" s="17">
        <v>25</v>
      </c>
      <c r="B31" s="1">
        <f>дети!A25</f>
        <v>0</v>
      </c>
      <c r="C31" s="120">
        <f>'способы деятельности'!S31</f>
        <v>0</v>
      </c>
      <c r="D31" s="120">
        <f>'способы деятельности'!T31</f>
        <v>0</v>
      </c>
      <c r="E31" s="120">
        <f>'отнош к миру'!S30</f>
        <v>0</v>
      </c>
      <c r="F31" s="120">
        <f>'отнош к миру'!T30</f>
        <v>0</v>
      </c>
      <c r="G31" s="120">
        <f>воображение!S30</f>
        <v>0</v>
      </c>
      <c r="H31" s="120">
        <f>воображение!T30</f>
        <v>0</v>
      </c>
      <c r="I31" s="120">
        <f>любознательность!AA30</f>
        <v>0</v>
      </c>
      <c r="J31" s="120">
        <f>любознательность!AB30</f>
        <v>0</v>
      </c>
      <c r="K31" s="120">
        <v>3</v>
      </c>
      <c r="L31" s="120">
        <f>'волевые усилия'!P30</f>
        <v>0</v>
      </c>
      <c r="M31" s="120">
        <f>моторика!M21</f>
        <v>0</v>
      </c>
      <c r="N31" s="120">
        <f>моторика!N21</f>
        <v>0</v>
      </c>
      <c r="O31" s="120">
        <f>речь!O30</f>
        <v>0</v>
      </c>
      <c r="P31" s="120">
        <f>речь!P30</f>
        <v>0</v>
      </c>
      <c r="Q31" s="121">
        <v>0</v>
      </c>
      <c r="R31" s="122">
        <v>0</v>
      </c>
      <c r="S31" s="123" t="str">
        <f t="shared" si="2"/>
        <v>HC</v>
      </c>
      <c r="T31" s="123" t="str">
        <f t="shared" si="1"/>
        <v>HC</v>
      </c>
    </row>
    <row r="32" spans="1:20" ht="18.600000000000001" customHeight="1" x14ac:dyDescent="0.25">
      <c r="A32" s="17">
        <v>26</v>
      </c>
      <c r="B32" s="1">
        <f>дети!A26</f>
        <v>0</v>
      </c>
      <c r="C32" s="120">
        <f>'способы деятельности'!S32</f>
        <v>0</v>
      </c>
      <c r="D32" s="120">
        <f>'способы деятельности'!T32</f>
        <v>0</v>
      </c>
      <c r="E32" s="120">
        <f>'отнош к миру'!S31</f>
        <v>0</v>
      </c>
      <c r="F32" s="120">
        <f>'отнош к миру'!T31</f>
        <v>0</v>
      </c>
      <c r="G32" s="120">
        <f>воображение!S31</f>
        <v>0</v>
      </c>
      <c r="H32" s="120">
        <f>воображение!T31</f>
        <v>0</v>
      </c>
      <c r="I32" s="120">
        <f>любознательность!AA31</f>
        <v>0</v>
      </c>
      <c r="J32" s="120">
        <f>любознательность!AB31</f>
        <v>0</v>
      </c>
      <c r="K32" s="120">
        <v>3</v>
      </c>
      <c r="L32" s="120">
        <f>'волевые усилия'!P31</f>
        <v>0</v>
      </c>
      <c r="M32" s="120">
        <f>моторика!M22</f>
        <v>0</v>
      </c>
      <c r="N32" s="120">
        <f>моторика!N22</f>
        <v>0</v>
      </c>
      <c r="O32" s="120">
        <f>речь!O31</f>
        <v>0</v>
      </c>
      <c r="P32" s="120">
        <f>речь!P31</f>
        <v>0</v>
      </c>
      <c r="Q32" s="121">
        <v>0</v>
      </c>
      <c r="R32" s="122">
        <v>0</v>
      </c>
      <c r="S32" s="123" t="str">
        <f t="shared" si="2"/>
        <v>HC</v>
      </c>
      <c r="T32" s="123" t="str">
        <f t="shared" si="1"/>
        <v>HC</v>
      </c>
    </row>
    <row r="33" spans="1:20" ht="18.600000000000001" customHeight="1" x14ac:dyDescent="0.25">
      <c r="A33" s="17">
        <v>27</v>
      </c>
      <c r="B33" s="1">
        <f>дети!A27</f>
        <v>0</v>
      </c>
      <c r="C33" s="120">
        <f>'способы деятельности'!S33</f>
        <v>0</v>
      </c>
      <c r="D33" s="120">
        <f>'способы деятельности'!T33</f>
        <v>0</v>
      </c>
      <c r="E33" s="120">
        <f>'отнош к миру'!S32</f>
        <v>0</v>
      </c>
      <c r="F33" s="120">
        <f>'отнош к миру'!T32</f>
        <v>0</v>
      </c>
      <c r="G33" s="120">
        <f>воображение!S32</f>
        <v>0</v>
      </c>
      <c r="H33" s="120">
        <f>воображение!T32</f>
        <v>0</v>
      </c>
      <c r="I33" s="120">
        <f>любознательность!AA32</f>
        <v>0</v>
      </c>
      <c r="J33" s="120">
        <f>любознательность!AB32</f>
        <v>0</v>
      </c>
      <c r="K33" s="120">
        <v>3</v>
      </c>
      <c r="L33" s="120">
        <f>'волевые усилия'!P32</f>
        <v>0</v>
      </c>
      <c r="M33" s="120">
        <f>моторика!M23</f>
        <v>0</v>
      </c>
      <c r="N33" s="120">
        <f>моторика!N23</f>
        <v>0</v>
      </c>
      <c r="O33" s="120">
        <f>речь!O32</f>
        <v>0</v>
      </c>
      <c r="P33" s="120">
        <f>речь!P32</f>
        <v>0</v>
      </c>
      <c r="Q33" s="121">
        <v>0</v>
      </c>
      <c r="R33" s="122">
        <v>0</v>
      </c>
      <c r="S33" s="123" t="str">
        <f t="shared" si="2"/>
        <v>HC</v>
      </c>
      <c r="T33" s="123" t="str">
        <f t="shared" si="1"/>
        <v>HC</v>
      </c>
    </row>
    <row r="34" spans="1:20" ht="18" customHeight="1" x14ac:dyDescent="0.25">
      <c r="A34" s="77" t="s">
        <v>88</v>
      </c>
      <c r="B34" s="77"/>
      <c r="C34" s="120">
        <v>0</v>
      </c>
      <c r="D34" s="120">
        <v>0</v>
      </c>
      <c r="E34" s="120">
        <v>0</v>
      </c>
      <c r="F34" s="120">
        <v>0</v>
      </c>
      <c r="G34" s="120">
        <v>0</v>
      </c>
      <c r="H34" s="120">
        <v>0</v>
      </c>
      <c r="I34" s="120">
        <v>0</v>
      </c>
      <c r="J34" s="120">
        <v>0</v>
      </c>
      <c r="K34" s="120">
        <v>0</v>
      </c>
      <c r="L34" s="120">
        <v>0</v>
      </c>
      <c r="M34" s="120">
        <v>0</v>
      </c>
      <c r="N34" s="120">
        <v>0</v>
      </c>
      <c r="O34" s="120">
        <v>0</v>
      </c>
      <c r="P34" s="120">
        <v>0</v>
      </c>
      <c r="Q34" s="121">
        <v>0</v>
      </c>
      <c r="R34" s="122">
        <v>0</v>
      </c>
      <c r="S34" s="124"/>
      <c r="T34" s="124"/>
    </row>
    <row r="35" spans="1:20" ht="18.600000000000001" customHeight="1" x14ac:dyDescent="0.25">
      <c r="A35" s="24"/>
      <c r="B35" s="115" t="s">
        <v>20</v>
      </c>
      <c r="C35" s="120">
        <v>0</v>
      </c>
      <c r="D35" s="120">
        <v>0</v>
      </c>
      <c r="E35" s="120">
        <v>0</v>
      </c>
      <c r="F35" s="120">
        <v>0</v>
      </c>
      <c r="G35" s="120">
        <v>0</v>
      </c>
      <c r="H35" s="120">
        <v>0</v>
      </c>
      <c r="I35" s="120">
        <v>0</v>
      </c>
      <c r="J35" s="120">
        <v>0</v>
      </c>
      <c r="K35" s="120">
        <v>0</v>
      </c>
      <c r="L35" s="120">
        <v>0</v>
      </c>
      <c r="M35" s="120">
        <v>0</v>
      </c>
      <c r="N35" s="120">
        <v>0</v>
      </c>
      <c r="O35" s="120">
        <v>0</v>
      </c>
      <c r="P35" s="120">
        <v>0</v>
      </c>
      <c r="Q35" s="38">
        <v>0</v>
      </c>
      <c r="R35" s="38">
        <v>0</v>
      </c>
      <c r="S35" s="124"/>
      <c r="T35" s="124"/>
    </row>
    <row r="36" spans="1:20" ht="18.600000000000001" customHeight="1" x14ac:dyDescent="0.25">
      <c r="A36" s="24"/>
      <c r="B36" s="116" t="s">
        <v>21</v>
      </c>
      <c r="C36" s="120">
        <v>0</v>
      </c>
      <c r="D36" s="120">
        <v>0</v>
      </c>
      <c r="E36" s="120">
        <v>0</v>
      </c>
      <c r="F36" s="120">
        <v>0</v>
      </c>
      <c r="G36" s="120">
        <v>0</v>
      </c>
      <c r="H36" s="120">
        <v>0</v>
      </c>
      <c r="I36" s="120">
        <v>0</v>
      </c>
      <c r="J36" s="120">
        <v>0</v>
      </c>
      <c r="K36" s="120">
        <v>0</v>
      </c>
      <c r="L36" s="120">
        <v>0</v>
      </c>
      <c r="M36" s="120">
        <v>0</v>
      </c>
      <c r="N36" s="120">
        <v>0</v>
      </c>
      <c r="O36" s="120">
        <v>0</v>
      </c>
      <c r="P36" s="120">
        <v>0</v>
      </c>
      <c r="Q36" s="38">
        <v>0</v>
      </c>
      <c r="R36" s="38">
        <v>0</v>
      </c>
      <c r="S36" s="124"/>
      <c r="T36" s="124"/>
    </row>
    <row r="37" spans="1:20" ht="18.600000000000001" customHeight="1" x14ac:dyDescent="0.25">
      <c r="A37" s="24"/>
      <c r="B37" s="115" t="s">
        <v>19</v>
      </c>
      <c r="C37" s="120">
        <v>0</v>
      </c>
      <c r="D37" s="120">
        <v>0</v>
      </c>
      <c r="E37" s="120">
        <v>0</v>
      </c>
      <c r="F37" s="120">
        <v>0</v>
      </c>
      <c r="G37" s="120">
        <v>0</v>
      </c>
      <c r="H37" s="120">
        <v>0</v>
      </c>
      <c r="I37" s="120">
        <v>0</v>
      </c>
      <c r="J37" s="120">
        <v>0</v>
      </c>
      <c r="K37" s="120">
        <v>0</v>
      </c>
      <c r="L37" s="120">
        <v>0</v>
      </c>
      <c r="M37" s="120">
        <v>0</v>
      </c>
      <c r="N37" s="120">
        <v>0</v>
      </c>
      <c r="O37" s="120">
        <v>0</v>
      </c>
      <c r="P37" s="120">
        <v>0</v>
      </c>
      <c r="Q37" s="46">
        <v>0</v>
      </c>
      <c r="R37" s="46">
        <v>0</v>
      </c>
      <c r="S37" s="124"/>
      <c r="T37" s="124"/>
    </row>
  </sheetData>
  <mergeCells count="13">
    <mergeCell ref="A3:T3"/>
    <mergeCell ref="S4:T5"/>
    <mergeCell ref="A34:B34"/>
    <mergeCell ref="A4:A6"/>
    <mergeCell ref="C4:R4"/>
    <mergeCell ref="C5:D5"/>
    <mergeCell ref="E5:F5"/>
    <mergeCell ref="G5:H5"/>
    <mergeCell ref="I5:J5"/>
    <mergeCell ref="K5:L5"/>
    <mergeCell ref="Q5:R5"/>
    <mergeCell ref="M5:N5"/>
    <mergeCell ref="O5:P5"/>
  </mergeCells>
  <pageMargins left="0.25" right="0.25" top="0.75" bottom="0.75" header="0.3" footer="0.3"/>
  <pageSetup paperSize="9" orientation="landscape" verticalDpi="0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V41"/>
  <sheetViews>
    <sheetView topLeftCell="A8" zoomScaleNormal="100" zoomScalePageLayoutView="80" workbookViewId="0">
      <selection activeCell="D12" sqref="D12"/>
    </sheetView>
  </sheetViews>
  <sheetFormatPr defaultColWidth="8.85546875" defaultRowHeight="15.75" x14ac:dyDescent="0.25"/>
  <cols>
    <col min="1" max="1" width="5.28515625" style="51" customWidth="1"/>
    <col min="2" max="2" width="32.28515625" style="16" customWidth="1"/>
    <col min="3" max="3" width="8.140625" style="16" customWidth="1"/>
    <col min="4" max="5" width="8.42578125" style="16" customWidth="1"/>
    <col min="6" max="6" width="7.7109375" style="16" customWidth="1"/>
    <col min="7" max="7" width="8" style="16" customWidth="1"/>
    <col min="8" max="8" width="7.7109375" style="16" customWidth="1"/>
    <col min="9" max="9" width="8.140625" style="16" customWidth="1"/>
    <col min="10" max="10" width="8.42578125" style="16" customWidth="1"/>
    <col min="11" max="11" width="9.42578125" style="16" customWidth="1"/>
    <col min="12" max="12" width="8.28515625" style="16" customWidth="1"/>
    <col min="13" max="13" width="11.28515625" style="16" customWidth="1"/>
    <col min="14" max="14" width="10.5703125" style="16" customWidth="1"/>
    <col min="15" max="15" width="9.85546875" style="16" customWidth="1"/>
    <col min="16" max="16" width="7.140625" style="16" customWidth="1"/>
    <col min="17" max="17" width="10.140625" style="16" customWidth="1"/>
    <col min="18" max="18" width="7.140625" style="16" customWidth="1"/>
    <col min="19" max="19" width="7.85546875" style="16" customWidth="1"/>
    <col min="20" max="20" width="10.5703125" style="16" customWidth="1"/>
    <col min="21" max="21" width="7" style="16" customWidth="1"/>
    <col min="22" max="22" width="5.85546875" style="16" customWidth="1"/>
    <col min="23" max="16384" width="8.85546875" style="16"/>
  </cols>
  <sheetData>
    <row r="4" spans="1:22" ht="39" customHeight="1" x14ac:dyDescent="0.25">
      <c r="A4" s="73" t="s">
        <v>23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</row>
    <row r="5" spans="1:22" ht="191.25" customHeight="1" x14ac:dyDescent="0.25">
      <c r="A5" s="72" t="s">
        <v>0</v>
      </c>
      <c r="B5" s="72" t="s">
        <v>7</v>
      </c>
      <c r="C5" s="72" t="s">
        <v>22</v>
      </c>
      <c r="D5" s="72"/>
      <c r="E5" s="72" t="s">
        <v>24</v>
      </c>
      <c r="F5" s="72"/>
      <c r="G5" s="72" t="s">
        <v>25</v>
      </c>
      <c r="H5" s="72"/>
      <c r="I5" s="72" t="s">
        <v>26</v>
      </c>
      <c r="J5" s="72"/>
      <c r="K5" s="72" t="s">
        <v>27</v>
      </c>
      <c r="L5" s="72"/>
      <c r="M5" s="72" t="s">
        <v>28</v>
      </c>
      <c r="N5" s="72"/>
      <c r="O5" s="72" t="s">
        <v>29</v>
      </c>
      <c r="P5" s="72"/>
      <c r="Q5" s="72" t="s">
        <v>30</v>
      </c>
      <c r="R5" s="72"/>
      <c r="S5" s="75" t="s">
        <v>8</v>
      </c>
      <c r="T5" s="76"/>
      <c r="U5" s="74" t="s">
        <v>9</v>
      </c>
      <c r="V5" s="74"/>
    </row>
    <row r="6" spans="1:22" ht="21" customHeight="1" x14ac:dyDescent="0.25">
      <c r="A6" s="72"/>
      <c r="B6" s="72"/>
      <c r="C6" s="17" t="s">
        <v>5</v>
      </c>
      <c r="D6" s="17" t="s">
        <v>6</v>
      </c>
      <c r="E6" s="17" t="s">
        <v>5</v>
      </c>
      <c r="F6" s="17" t="s">
        <v>6</v>
      </c>
      <c r="G6" s="17" t="s">
        <v>5</v>
      </c>
      <c r="H6" s="17" t="s">
        <v>6</v>
      </c>
      <c r="I6" s="17" t="s">
        <v>5</v>
      </c>
      <c r="J6" s="17" t="s">
        <v>6</v>
      </c>
      <c r="K6" s="17" t="s">
        <v>5</v>
      </c>
      <c r="L6" s="17" t="s">
        <v>6</v>
      </c>
      <c r="M6" s="17" t="s">
        <v>5</v>
      </c>
      <c r="N6" s="17" t="s">
        <v>6</v>
      </c>
      <c r="O6" s="17" t="s">
        <v>5</v>
      </c>
      <c r="P6" s="17" t="s">
        <v>6</v>
      </c>
      <c r="Q6" s="17" t="s">
        <v>5</v>
      </c>
      <c r="R6" s="17" t="s">
        <v>6</v>
      </c>
      <c r="S6" s="19" t="s">
        <v>5</v>
      </c>
      <c r="T6" s="18" t="s">
        <v>6</v>
      </c>
      <c r="U6" s="20" t="s">
        <v>5</v>
      </c>
      <c r="V6" s="20" t="s">
        <v>6</v>
      </c>
    </row>
    <row r="7" spans="1:22" x14ac:dyDescent="0.25">
      <c r="A7" s="52">
        <v>1</v>
      </c>
      <c r="B7" s="1">
        <f>дети!A1</f>
        <v>0</v>
      </c>
      <c r="C7" s="42">
        <v>0</v>
      </c>
      <c r="D7" s="42">
        <v>0</v>
      </c>
      <c r="E7" s="42">
        <v>0</v>
      </c>
      <c r="F7" s="42">
        <v>0</v>
      </c>
      <c r="G7" s="42">
        <v>0</v>
      </c>
      <c r="H7" s="42">
        <v>0</v>
      </c>
      <c r="I7" s="42">
        <v>0</v>
      </c>
      <c r="J7" s="42">
        <v>0</v>
      </c>
      <c r="K7" s="42">
        <v>0</v>
      </c>
      <c r="L7" s="42">
        <v>0</v>
      </c>
      <c r="M7" s="42">
        <v>0</v>
      </c>
      <c r="N7" s="42">
        <v>0</v>
      </c>
      <c r="O7" s="42">
        <v>0</v>
      </c>
      <c r="P7" s="42">
        <v>0</v>
      </c>
      <c r="Q7" s="42">
        <v>0</v>
      </c>
      <c r="R7" s="42">
        <v>0</v>
      </c>
      <c r="S7" s="14">
        <f>(C7+E7+G7+I7+K7+M7+Q7+O7)/8</f>
        <v>0</v>
      </c>
      <c r="T7" s="43">
        <f>(D7+F7+H7+J7+L7+N7+R7+P7)/8</f>
        <v>0</v>
      </c>
      <c r="U7" s="119" t="str">
        <f>IF(S7=3,"B",IF(S7&gt;=2,"C","HC"))</f>
        <v>HC</v>
      </c>
      <c r="V7" s="119" t="str">
        <f>IF(T7=3,"B",IF(T7&gt;=2,"C","HC"))</f>
        <v>HC</v>
      </c>
    </row>
    <row r="8" spans="1:22" x14ac:dyDescent="0.25">
      <c r="A8" s="52">
        <v>2</v>
      </c>
      <c r="B8" s="1">
        <f>дети!A2</f>
        <v>0</v>
      </c>
      <c r="C8" s="42">
        <v>0</v>
      </c>
      <c r="D8" s="42">
        <v>0</v>
      </c>
      <c r="E8" s="42">
        <v>0</v>
      </c>
      <c r="F8" s="42">
        <v>0</v>
      </c>
      <c r="G8" s="42">
        <v>0</v>
      </c>
      <c r="H8" s="42">
        <v>0</v>
      </c>
      <c r="I8" s="42">
        <v>0</v>
      </c>
      <c r="J8" s="42">
        <v>0</v>
      </c>
      <c r="K8" s="42">
        <v>0</v>
      </c>
      <c r="L8" s="42">
        <v>0</v>
      </c>
      <c r="M8" s="42">
        <v>0</v>
      </c>
      <c r="N8" s="42">
        <v>0</v>
      </c>
      <c r="O8" s="42">
        <v>0</v>
      </c>
      <c r="P8" s="42">
        <v>0</v>
      </c>
      <c r="Q8" s="42">
        <v>0</v>
      </c>
      <c r="R8" s="42">
        <v>0</v>
      </c>
      <c r="S8" s="14">
        <f>(C8+E8+G8+I8+K8+M8+Q8+O8)/8</f>
        <v>0</v>
      </c>
      <c r="T8" s="43">
        <f t="shared" ref="T8:T33" si="0">(D8+F8+H8+J8+L8+N8+R8+P8)/8</f>
        <v>0</v>
      </c>
      <c r="U8" s="119" t="str">
        <f t="shared" ref="U8:U33" si="1">IF(S8=3,"B",IF(S8&gt;=2,"C","HC"))</f>
        <v>HC</v>
      </c>
      <c r="V8" s="119" t="str">
        <f t="shared" ref="V8:V33" si="2">IF(T8=3,"B",IF(T8&gt;=2,"C","HC"))</f>
        <v>HC</v>
      </c>
    </row>
    <row r="9" spans="1:22" x14ac:dyDescent="0.25">
      <c r="A9" s="52">
        <v>3</v>
      </c>
      <c r="B9" s="1">
        <f>дети!A3</f>
        <v>0</v>
      </c>
      <c r="C9" s="42">
        <v>0</v>
      </c>
      <c r="D9" s="42">
        <v>0</v>
      </c>
      <c r="E9" s="42">
        <v>0</v>
      </c>
      <c r="F9" s="42">
        <v>0</v>
      </c>
      <c r="G9" s="42">
        <v>0</v>
      </c>
      <c r="H9" s="42">
        <v>0</v>
      </c>
      <c r="I9" s="42">
        <v>0</v>
      </c>
      <c r="J9" s="42">
        <v>0</v>
      </c>
      <c r="K9" s="42">
        <v>0</v>
      </c>
      <c r="L9" s="42">
        <v>0</v>
      </c>
      <c r="M9" s="42">
        <v>0</v>
      </c>
      <c r="N9" s="42">
        <v>0</v>
      </c>
      <c r="O9" s="42">
        <v>0</v>
      </c>
      <c r="P9" s="42">
        <v>0</v>
      </c>
      <c r="Q9" s="42">
        <v>0</v>
      </c>
      <c r="R9" s="42">
        <v>0</v>
      </c>
      <c r="S9" s="14">
        <f t="shared" ref="S9:S33" si="3">(C9+E9+G9+I9+K9+M9+Q9+O9)/8</f>
        <v>0</v>
      </c>
      <c r="T9" s="43">
        <f t="shared" si="0"/>
        <v>0</v>
      </c>
      <c r="U9" s="119" t="str">
        <f t="shared" si="1"/>
        <v>HC</v>
      </c>
      <c r="V9" s="119" t="str">
        <f t="shared" si="2"/>
        <v>HC</v>
      </c>
    </row>
    <row r="10" spans="1:22" x14ac:dyDescent="0.25">
      <c r="A10" s="52">
        <v>4</v>
      </c>
      <c r="B10" s="1">
        <f>дети!A4</f>
        <v>0</v>
      </c>
      <c r="C10" s="42">
        <v>0</v>
      </c>
      <c r="D10" s="42">
        <v>0</v>
      </c>
      <c r="E10" s="42">
        <v>0</v>
      </c>
      <c r="F10" s="42">
        <v>0</v>
      </c>
      <c r="G10" s="42">
        <v>0</v>
      </c>
      <c r="H10" s="42">
        <v>0</v>
      </c>
      <c r="I10" s="42">
        <v>0</v>
      </c>
      <c r="J10" s="42">
        <v>0</v>
      </c>
      <c r="K10" s="42">
        <v>0</v>
      </c>
      <c r="L10" s="42">
        <v>0</v>
      </c>
      <c r="M10" s="42">
        <v>0</v>
      </c>
      <c r="N10" s="42">
        <v>0</v>
      </c>
      <c r="O10" s="42">
        <v>0</v>
      </c>
      <c r="P10" s="42">
        <v>0</v>
      </c>
      <c r="Q10" s="42">
        <v>0</v>
      </c>
      <c r="R10" s="42">
        <v>0</v>
      </c>
      <c r="S10" s="14">
        <f t="shared" si="3"/>
        <v>0</v>
      </c>
      <c r="T10" s="43">
        <f t="shared" si="0"/>
        <v>0</v>
      </c>
      <c r="U10" s="119" t="str">
        <f t="shared" si="1"/>
        <v>HC</v>
      </c>
      <c r="V10" s="119" t="str">
        <f t="shared" si="2"/>
        <v>HC</v>
      </c>
    </row>
    <row r="11" spans="1:22" x14ac:dyDescent="0.25">
      <c r="A11" s="52">
        <v>5</v>
      </c>
      <c r="B11" s="1">
        <f>дети!A5</f>
        <v>0</v>
      </c>
      <c r="C11" s="42">
        <v>0</v>
      </c>
      <c r="D11" s="42">
        <v>0</v>
      </c>
      <c r="E11" s="42">
        <v>0</v>
      </c>
      <c r="F11" s="42">
        <v>0</v>
      </c>
      <c r="G11" s="42">
        <v>0</v>
      </c>
      <c r="H11" s="42">
        <v>0</v>
      </c>
      <c r="I11" s="42">
        <v>0</v>
      </c>
      <c r="J11" s="42">
        <v>0</v>
      </c>
      <c r="K11" s="42">
        <v>0</v>
      </c>
      <c r="L11" s="42">
        <v>0</v>
      </c>
      <c r="M11" s="42">
        <v>0</v>
      </c>
      <c r="N11" s="42">
        <v>0</v>
      </c>
      <c r="O11" s="42">
        <v>0</v>
      </c>
      <c r="P11" s="42">
        <v>0</v>
      </c>
      <c r="Q11" s="42">
        <v>0</v>
      </c>
      <c r="R11" s="42">
        <v>0</v>
      </c>
      <c r="S11" s="14">
        <f t="shared" si="3"/>
        <v>0</v>
      </c>
      <c r="T11" s="43">
        <f t="shared" si="0"/>
        <v>0</v>
      </c>
      <c r="U11" s="119" t="str">
        <f t="shared" si="1"/>
        <v>HC</v>
      </c>
      <c r="V11" s="119" t="str">
        <f t="shared" si="2"/>
        <v>HC</v>
      </c>
    </row>
    <row r="12" spans="1:22" x14ac:dyDescent="0.25">
      <c r="A12" s="52">
        <v>6</v>
      </c>
      <c r="B12" s="1">
        <f>дети!A6</f>
        <v>0</v>
      </c>
      <c r="C12" s="42">
        <v>0</v>
      </c>
      <c r="D12" s="42">
        <v>0</v>
      </c>
      <c r="E12" s="42">
        <v>0</v>
      </c>
      <c r="F12" s="42">
        <v>0</v>
      </c>
      <c r="G12" s="42">
        <v>0</v>
      </c>
      <c r="H12" s="42">
        <v>0</v>
      </c>
      <c r="I12" s="42">
        <v>0</v>
      </c>
      <c r="J12" s="42">
        <v>0</v>
      </c>
      <c r="K12" s="42">
        <v>0</v>
      </c>
      <c r="L12" s="42">
        <v>0</v>
      </c>
      <c r="M12" s="42">
        <v>0</v>
      </c>
      <c r="N12" s="42">
        <v>0</v>
      </c>
      <c r="O12" s="42">
        <v>0</v>
      </c>
      <c r="P12" s="42">
        <v>0</v>
      </c>
      <c r="Q12" s="42">
        <v>0</v>
      </c>
      <c r="R12" s="42">
        <v>0</v>
      </c>
      <c r="S12" s="14">
        <f t="shared" si="3"/>
        <v>0</v>
      </c>
      <c r="T12" s="43">
        <f t="shared" si="0"/>
        <v>0</v>
      </c>
      <c r="U12" s="119" t="str">
        <f t="shared" si="1"/>
        <v>HC</v>
      </c>
      <c r="V12" s="119" t="str">
        <f t="shared" si="2"/>
        <v>HC</v>
      </c>
    </row>
    <row r="13" spans="1:22" x14ac:dyDescent="0.25">
      <c r="A13" s="52">
        <v>7</v>
      </c>
      <c r="B13" s="1">
        <f>дети!A7</f>
        <v>0</v>
      </c>
      <c r="C13" s="42">
        <v>0</v>
      </c>
      <c r="D13" s="42">
        <v>0</v>
      </c>
      <c r="E13" s="42">
        <v>0</v>
      </c>
      <c r="F13" s="42">
        <v>0</v>
      </c>
      <c r="G13" s="42">
        <v>0</v>
      </c>
      <c r="H13" s="42">
        <v>0</v>
      </c>
      <c r="I13" s="42">
        <v>0</v>
      </c>
      <c r="J13" s="42">
        <v>0</v>
      </c>
      <c r="K13" s="42">
        <v>0</v>
      </c>
      <c r="L13" s="42">
        <v>0</v>
      </c>
      <c r="M13" s="42">
        <v>0</v>
      </c>
      <c r="N13" s="42">
        <v>0</v>
      </c>
      <c r="O13" s="42">
        <v>0</v>
      </c>
      <c r="P13" s="42">
        <v>0</v>
      </c>
      <c r="Q13" s="42">
        <v>0</v>
      </c>
      <c r="R13" s="42">
        <v>0</v>
      </c>
      <c r="S13" s="14">
        <f t="shared" si="3"/>
        <v>0</v>
      </c>
      <c r="T13" s="43">
        <f t="shared" si="0"/>
        <v>0</v>
      </c>
      <c r="U13" s="119" t="str">
        <f t="shared" si="1"/>
        <v>HC</v>
      </c>
      <c r="V13" s="119" t="str">
        <f t="shared" si="2"/>
        <v>HC</v>
      </c>
    </row>
    <row r="14" spans="1:22" x14ac:dyDescent="0.25">
      <c r="A14" s="52">
        <v>8</v>
      </c>
      <c r="B14" s="1">
        <f>дети!A8</f>
        <v>0</v>
      </c>
      <c r="C14" s="42">
        <v>0</v>
      </c>
      <c r="D14" s="42">
        <v>0</v>
      </c>
      <c r="E14" s="42">
        <v>0</v>
      </c>
      <c r="F14" s="42">
        <v>0</v>
      </c>
      <c r="G14" s="42">
        <v>0</v>
      </c>
      <c r="H14" s="42">
        <v>0</v>
      </c>
      <c r="I14" s="42">
        <v>0</v>
      </c>
      <c r="J14" s="42">
        <v>0</v>
      </c>
      <c r="K14" s="42">
        <v>0</v>
      </c>
      <c r="L14" s="42">
        <v>0</v>
      </c>
      <c r="M14" s="42">
        <v>0</v>
      </c>
      <c r="N14" s="42">
        <v>0</v>
      </c>
      <c r="O14" s="42">
        <v>0</v>
      </c>
      <c r="P14" s="42">
        <v>0</v>
      </c>
      <c r="Q14" s="42">
        <v>0</v>
      </c>
      <c r="R14" s="42">
        <v>0</v>
      </c>
      <c r="S14" s="14">
        <f t="shared" si="3"/>
        <v>0</v>
      </c>
      <c r="T14" s="43">
        <f t="shared" si="0"/>
        <v>0</v>
      </c>
      <c r="U14" s="119" t="str">
        <f t="shared" si="1"/>
        <v>HC</v>
      </c>
      <c r="V14" s="119" t="str">
        <f t="shared" si="2"/>
        <v>HC</v>
      </c>
    </row>
    <row r="15" spans="1:22" x14ac:dyDescent="0.25">
      <c r="A15" s="52">
        <v>9</v>
      </c>
      <c r="B15" s="1">
        <f>дети!A9</f>
        <v>0</v>
      </c>
      <c r="C15" s="42">
        <v>0</v>
      </c>
      <c r="D15" s="42">
        <v>0</v>
      </c>
      <c r="E15" s="42">
        <v>0</v>
      </c>
      <c r="F15" s="42">
        <v>0</v>
      </c>
      <c r="G15" s="42">
        <v>0</v>
      </c>
      <c r="H15" s="42">
        <v>0</v>
      </c>
      <c r="I15" s="42">
        <v>0</v>
      </c>
      <c r="J15" s="42">
        <v>0</v>
      </c>
      <c r="K15" s="42">
        <v>0</v>
      </c>
      <c r="L15" s="42">
        <v>0</v>
      </c>
      <c r="M15" s="42">
        <v>0</v>
      </c>
      <c r="N15" s="42">
        <v>0</v>
      </c>
      <c r="O15" s="42">
        <v>0</v>
      </c>
      <c r="P15" s="42">
        <v>0</v>
      </c>
      <c r="Q15" s="42">
        <v>0</v>
      </c>
      <c r="R15" s="42">
        <v>0</v>
      </c>
      <c r="S15" s="14">
        <f t="shared" si="3"/>
        <v>0</v>
      </c>
      <c r="T15" s="43">
        <f t="shared" si="0"/>
        <v>0</v>
      </c>
      <c r="U15" s="119" t="str">
        <f t="shared" si="1"/>
        <v>HC</v>
      </c>
      <c r="V15" s="119" t="str">
        <f t="shared" si="2"/>
        <v>HC</v>
      </c>
    </row>
    <row r="16" spans="1:22" x14ac:dyDescent="0.25">
      <c r="A16" s="52">
        <v>10</v>
      </c>
      <c r="B16" s="1">
        <f>дети!A10</f>
        <v>0</v>
      </c>
      <c r="C16" s="42">
        <v>0</v>
      </c>
      <c r="D16" s="42">
        <v>0</v>
      </c>
      <c r="E16" s="42">
        <v>0</v>
      </c>
      <c r="F16" s="42">
        <v>0</v>
      </c>
      <c r="G16" s="42">
        <v>0</v>
      </c>
      <c r="H16" s="42">
        <v>0</v>
      </c>
      <c r="I16" s="42">
        <v>0</v>
      </c>
      <c r="J16" s="42">
        <v>0</v>
      </c>
      <c r="K16" s="42">
        <v>0</v>
      </c>
      <c r="L16" s="42">
        <v>0</v>
      </c>
      <c r="M16" s="42">
        <v>0</v>
      </c>
      <c r="N16" s="42">
        <v>0</v>
      </c>
      <c r="O16" s="42">
        <v>0</v>
      </c>
      <c r="P16" s="42">
        <v>0</v>
      </c>
      <c r="Q16" s="42">
        <v>0</v>
      </c>
      <c r="R16" s="42">
        <v>0</v>
      </c>
      <c r="S16" s="14">
        <f t="shared" si="3"/>
        <v>0</v>
      </c>
      <c r="T16" s="43">
        <f t="shared" si="0"/>
        <v>0</v>
      </c>
      <c r="U16" s="119" t="str">
        <f t="shared" si="1"/>
        <v>HC</v>
      </c>
      <c r="V16" s="119" t="str">
        <f t="shared" si="2"/>
        <v>HC</v>
      </c>
    </row>
    <row r="17" spans="1:22" x14ac:dyDescent="0.25">
      <c r="A17" s="52">
        <v>11</v>
      </c>
      <c r="B17" s="1">
        <f>дети!A11</f>
        <v>0</v>
      </c>
      <c r="C17" s="42">
        <v>0</v>
      </c>
      <c r="D17" s="42">
        <v>0</v>
      </c>
      <c r="E17" s="42">
        <v>0</v>
      </c>
      <c r="F17" s="42">
        <v>0</v>
      </c>
      <c r="G17" s="42">
        <v>0</v>
      </c>
      <c r="H17" s="42">
        <v>0</v>
      </c>
      <c r="I17" s="42">
        <v>0</v>
      </c>
      <c r="J17" s="42">
        <v>0</v>
      </c>
      <c r="K17" s="42">
        <v>0</v>
      </c>
      <c r="L17" s="42">
        <v>0</v>
      </c>
      <c r="M17" s="42">
        <v>0</v>
      </c>
      <c r="N17" s="42">
        <v>0</v>
      </c>
      <c r="O17" s="42">
        <v>0</v>
      </c>
      <c r="P17" s="42">
        <v>0</v>
      </c>
      <c r="Q17" s="42">
        <v>0</v>
      </c>
      <c r="R17" s="42">
        <v>0</v>
      </c>
      <c r="S17" s="14">
        <f t="shared" si="3"/>
        <v>0</v>
      </c>
      <c r="T17" s="43">
        <f t="shared" si="0"/>
        <v>0</v>
      </c>
      <c r="U17" s="119" t="str">
        <f t="shared" si="1"/>
        <v>HC</v>
      </c>
      <c r="V17" s="119" t="str">
        <f t="shared" si="2"/>
        <v>HC</v>
      </c>
    </row>
    <row r="18" spans="1:22" x14ac:dyDescent="0.25">
      <c r="A18" s="52">
        <v>12</v>
      </c>
      <c r="B18" s="1">
        <f>дети!A12</f>
        <v>0</v>
      </c>
      <c r="C18" s="42">
        <v>0</v>
      </c>
      <c r="D18" s="42">
        <v>0</v>
      </c>
      <c r="E18" s="42">
        <v>0</v>
      </c>
      <c r="F18" s="42">
        <v>0</v>
      </c>
      <c r="G18" s="42">
        <v>0</v>
      </c>
      <c r="H18" s="42">
        <v>0</v>
      </c>
      <c r="I18" s="42">
        <v>0</v>
      </c>
      <c r="J18" s="42">
        <v>0</v>
      </c>
      <c r="K18" s="42">
        <v>0</v>
      </c>
      <c r="L18" s="42">
        <v>0</v>
      </c>
      <c r="M18" s="42">
        <v>0</v>
      </c>
      <c r="N18" s="42">
        <v>0</v>
      </c>
      <c r="O18" s="42">
        <v>0</v>
      </c>
      <c r="P18" s="42">
        <v>0</v>
      </c>
      <c r="Q18" s="42">
        <v>0</v>
      </c>
      <c r="R18" s="42">
        <v>0</v>
      </c>
      <c r="S18" s="14">
        <f t="shared" si="3"/>
        <v>0</v>
      </c>
      <c r="T18" s="43">
        <f t="shared" si="0"/>
        <v>0</v>
      </c>
      <c r="U18" s="119" t="str">
        <f t="shared" si="1"/>
        <v>HC</v>
      </c>
      <c r="V18" s="119" t="str">
        <f t="shared" si="2"/>
        <v>HC</v>
      </c>
    </row>
    <row r="19" spans="1:22" x14ac:dyDescent="0.25">
      <c r="A19" s="52">
        <v>13</v>
      </c>
      <c r="B19" s="1">
        <f>дети!A13</f>
        <v>0</v>
      </c>
      <c r="C19" s="42">
        <v>0</v>
      </c>
      <c r="D19" s="42">
        <v>0</v>
      </c>
      <c r="E19" s="42">
        <v>0</v>
      </c>
      <c r="F19" s="42">
        <v>0</v>
      </c>
      <c r="G19" s="42">
        <v>0</v>
      </c>
      <c r="H19" s="42">
        <v>0</v>
      </c>
      <c r="I19" s="42">
        <v>0</v>
      </c>
      <c r="J19" s="42">
        <v>0</v>
      </c>
      <c r="K19" s="42">
        <v>0</v>
      </c>
      <c r="L19" s="42">
        <v>0</v>
      </c>
      <c r="M19" s="42">
        <v>0</v>
      </c>
      <c r="N19" s="42">
        <v>0</v>
      </c>
      <c r="O19" s="42">
        <v>0</v>
      </c>
      <c r="P19" s="42">
        <v>0</v>
      </c>
      <c r="Q19" s="42">
        <v>0</v>
      </c>
      <c r="R19" s="42">
        <v>0</v>
      </c>
      <c r="S19" s="14">
        <f t="shared" si="3"/>
        <v>0</v>
      </c>
      <c r="T19" s="43">
        <f t="shared" si="0"/>
        <v>0</v>
      </c>
      <c r="U19" s="119" t="str">
        <f t="shared" si="1"/>
        <v>HC</v>
      </c>
      <c r="V19" s="119" t="str">
        <f t="shared" si="2"/>
        <v>HC</v>
      </c>
    </row>
    <row r="20" spans="1:22" x14ac:dyDescent="0.25">
      <c r="A20" s="52">
        <v>14</v>
      </c>
      <c r="B20" s="1">
        <f>дети!A14</f>
        <v>0</v>
      </c>
      <c r="C20" s="42">
        <v>0</v>
      </c>
      <c r="D20" s="42">
        <v>0</v>
      </c>
      <c r="E20" s="42">
        <v>0</v>
      </c>
      <c r="F20" s="42">
        <v>0</v>
      </c>
      <c r="G20" s="42">
        <v>0</v>
      </c>
      <c r="H20" s="42">
        <v>0</v>
      </c>
      <c r="I20" s="42">
        <v>0</v>
      </c>
      <c r="J20" s="42">
        <v>0</v>
      </c>
      <c r="K20" s="42">
        <v>0</v>
      </c>
      <c r="L20" s="42">
        <v>0</v>
      </c>
      <c r="M20" s="42">
        <v>0</v>
      </c>
      <c r="N20" s="42">
        <v>0</v>
      </c>
      <c r="O20" s="42">
        <v>0</v>
      </c>
      <c r="P20" s="42">
        <v>0</v>
      </c>
      <c r="Q20" s="42">
        <v>0</v>
      </c>
      <c r="R20" s="42">
        <v>0</v>
      </c>
      <c r="S20" s="14">
        <f t="shared" si="3"/>
        <v>0</v>
      </c>
      <c r="T20" s="43">
        <f t="shared" si="0"/>
        <v>0</v>
      </c>
      <c r="U20" s="119" t="str">
        <f t="shared" si="1"/>
        <v>HC</v>
      </c>
      <c r="V20" s="119" t="str">
        <f t="shared" si="2"/>
        <v>HC</v>
      </c>
    </row>
    <row r="21" spans="1:22" x14ac:dyDescent="0.25">
      <c r="A21" s="52">
        <v>15</v>
      </c>
      <c r="B21" s="1">
        <f>дети!A15</f>
        <v>0</v>
      </c>
      <c r="C21" s="42">
        <v>0</v>
      </c>
      <c r="D21" s="42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42">
        <v>0</v>
      </c>
      <c r="R21" s="42">
        <v>0</v>
      </c>
      <c r="S21" s="14">
        <f t="shared" si="3"/>
        <v>0</v>
      </c>
      <c r="T21" s="43">
        <f t="shared" si="0"/>
        <v>0</v>
      </c>
      <c r="U21" s="119" t="str">
        <f t="shared" ref="U21:U26" si="4">IF(S21=3,"B",IF(S21&gt;=2,"C","HC"))</f>
        <v>HC</v>
      </c>
      <c r="V21" s="119" t="str">
        <f t="shared" ref="V21:V29" si="5">IF(T21=3,"B",IF(T21&gt;=2,"C","HC"))</f>
        <v>HC</v>
      </c>
    </row>
    <row r="22" spans="1:22" x14ac:dyDescent="0.25">
      <c r="A22" s="52">
        <v>16</v>
      </c>
      <c r="B22" s="1">
        <f>дети!A16</f>
        <v>0</v>
      </c>
      <c r="C22" s="42">
        <v>0</v>
      </c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42">
        <v>0</v>
      </c>
      <c r="L22" s="42">
        <v>0</v>
      </c>
      <c r="M22" s="42">
        <v>0</v>
      </c>
      <c r="N22" s="42">
        <v>0</v>
      </c>
      <c r="O22" s="42">
        <v>0</v>
      </c>
      <c r="P22" s="42">
        <v>0</v>
      </c>
      <c r="Q22" s="42">
        <v>0</v>
      </c>
      <c r="R22" s="42">
        <v>0</v>
      </c>
      <c r="S22" s="14">
        <f t="shared" si="3"/>
        <v>0</v>
      </c>
      <c r="T22" s="43">
        <f t="shared" si="0"/>
        <v>0</v>
      </c>
      <c r="U22" s="119" t="str">
        <f t="shared" si="4"/>
        <v>HC</v>
      </c>
      <c r="V22" s="119" t="str">
        <f t="shared" si="5"/>
        <v>HC</v>
      </c>
    </row>
    <row r="23" spans="1:22" x14ac:dyDescent="0.25">
      <c r="A23" s="52">
        <v>17</v>
      </c>
      <c r="B23" s="1">
        <f>дети!A17</f>
        <v>0</v>
      </c>
      <c r="C23" s="42">
        <v>0</v>
      </c>
      <c r="D23" s="42">
        <v>0</v>
      </c>
      <c r="E23" s="42">
        <v>0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</v>
      </c>
      <c r="M23" s="42">
        <v>0</v>
      </c>
      <c r="N23" s="42">
        <v>0</v>
      </c>
      <c r="O23" s="42">
        <v>0</v>
      </c>
      <c r="P23" s="42">
        <v>0</v>
      </c>
      <c r="Q23" s="42">
        <v>0</v>
      </c>
      <c r="R23" s="42">
        <v>0</v>
      </c>
      <c r="S23" s="14">
        <f t="shared" si="3"/>
        <v>0</v>
      </c>
      <c r="T23" s="43">
        <f t="shared" si="0"/>
        <v>0</v>
      </c>
      <c r="U23" s="119" t="str">
        <f t="shared" si="4"/>
        <v>HC</v>
      </c>
      <c r="V23" s="119" t="str">
        <f t="shared" si="5"/>
        <v>HC</v>
      </c>
    </row>
    <row r="24" spans="1:22" x14ac:dyDescent="0.25">
      <c r="A24" s="52">
        <v>18</v>
      </c>
      <c r="B24" s="1">
        <f>дети!A18</f>
        <v>0</v>
      </c>
      <c r="C24" s="42">
        <v>0</v>
      </c>
      <c r="D24" s="42">
        <v>0</v>
      </c>
      <c r="E24" s="42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42">
        <v>0</v>
      </c>
      <c r="M24" s="42">
        <v>0</v>
      </c>
      <c r="N24" s="42">
        <v>0</v>
      </c>
      <c r="O24" s="42">
        <v>0</v>
      </c>
      <c r="P24" s="42">
        <v>0</v>
      </c>
      <c r="Q24" s="42">
        <v>0</v>
      </c>
      <c r="R24" s="42">
        <v>0</v>
      </c>
      <c r="S24" s="14">
        <f t="shared" si="3"/>
        <v>0</v>
      </c>
      <c r="T24" s="43">
        <f t="shared" si="0"/>
        <v>0</v>
      </c>
      <c r="U24" s="119" t="str">
        <f t="shared" si="4"/>
        <v>HC</v>
      </c>
      <c r="V24" s="119" t="str">
        <f t="shared" si="5"/>
        <v>HC</v>
      </c>
    </row>
    <row r="25" spans="1:22" x14ac:dyDescent="0.25">
      <c r="A25" s="52">
        <v>19</v>
      </c>
      <c r="B25" s="1">
        <f>дети!A19</f>
        <v>0</v>
      </c>
      <c r="C25" s="42">
        <v>0</v>
      </c>
      <c r="D25" s="42">
        <v>0</v>
      </c>
      <c r="E25" s="42">
        <v>0</v>
      </c>
      <c r="F25" s="42">
        <v>0</v>
      </c>
      <c r="G25" s="42">
        <v>0</v>
      </c>
      <c r="H25" s="42">
        <v>0</v>
      </c>
      <c r="I25" s="42">
        <v>0</v>
      </c>
      <c r="J25" s="42">
        <v>0</v>
      </c>
      <c r="K25" s="42">
        <v>0</v>
      </c>
      <c r="L25" s="42">
        <v>0</v>
      </c>
      <c r="M25" s="42">
        <v>0</v>
      </c>
      <c r="N25" s="42">
        <v>0</v>
      </c>
      <c r="O25" s="42">
        <v>0</v>
      </c>
      <c r="P25" s="42">
        <v>0</v>
      </c>
      <c r="Q25" s="42">
        <v>0</v>
      </c>
      <c r="R25" s="42">
        <v>0</v>
      </c>
      <c r="S25" s="14">
        <f t="shared" si="3"/>
        <v>0</v>
      </c>
      <c r="T25" s="43">
        <f t="shared" si="0"/>
        <v>0</v>
      </c>
      <c r="U25" s="119" t="str">
        <f t="shared" si="4"/>
        <v>HC</v>
      </c>
      <c r="V25" s="119" t="str">
        <f t="shared" si="5"/>
        <v>HC</v>
      </c>
    </row>
    <row r="26" spans="1:22" x14ac:dyDescent="0.25">
      <c r="A26" s="52">
        <v>20</v>
      </c>
      <c r="B26" s="1">
        <f>дети!A20</f>
        <v>0</v>
      </c>
      <c r="C26" s="42">
        <v>0</v>
      </c>
      <c r="D26" s="42">
        <v>0</v>
      </c>
      <c r="E26" s="42">
        <v>0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42">
        <v>0</v>
      </c>
      <c r="N26" s="42">
        <v>0</v>
      </c>
      <c r="O26" s="42">
        <v>0</v>
      </c>
      <c r="P26" s="42">
        <v>0</v>
      </c>
      <c r="Q26" s="42">
        <v>0</v>
      </c>
      <c r="R26" s="42">
        <v>0</v>
      </c>
      <c r="S26" s="14">
        <f t="shared" si="3"/>
        <v>0</v>
      </c>
      <c r="T26" s="43">
        <f t="shared" si="0"/>
        <v>0</v>
      </c>
      <c r="U26" s="119" t="str">
        <f t="shared" si="4"/>
        <v>HC</v>
      </c>
      <c r="V26" s="119" t="str">
        <f t="shared" si="5"/>
        <v>HC</v>
      </c>
    </row>
    <row r="27" spans="1:22" x14ac:dyDescent="0.25">
      <c r="A27" s="52">
        <v>21</v>
      </c>
      <c r="B27" s="1">
        <f>дети!A21</f>
        <v>0</v>
      </c>
      <c r="C27" s="42">
        <v>0</v>
      </c>
      <c r="D27" s="42">
        <v>0</v>
      </c>
      <c r="E27" s="42">
        <v>0</v>
      </c>
      <c r="F27" s="42">
        <v>0</v>
      </c>
      <c r="G27" s="42">
        <v>0</v>
      </c>
      <c r="H27" s="42">
        <v>0</v>
      </c>
      <c r="I27" s="42">
        <v>0</v>
      </c>
      <c r="J27" s="42">
        <v>0</v>
      </c>
      <c r="K27" s="42">
        <v>0</v>
      </c>
      <c r="L27" s="42">
        <v>0</v>
      </c>
      <c r="M27" s="42">
        <v>0</v>
      </c>
      <c r="N27" s="42">
        <v>0</v>
      </c>
      <c r="O27" s="42">
        <v>0</v>
      </c>
      <c r="P27" s="42">
        <v>0</v>
      </c>
      <c r="Q27" s="42">
        <v>0</v>
      </c>
      <c r="R27" s="42">
        <v>0</v>
      </c>
      <c r="S27" s="14">
        <f t="shared" si="3"/>
        <v>0</v>
      </c>
      <c r="T27" s="43">
        <f t="shared" si="0"/>
        <v>0</v>
      </c>
      <c r="U27" s="119" t="str">
        <f>IF(S27=3,"B",IF(S27&gt;=2,"C","HC"))</f>
        <v>HC</v>
      </c>
      <c r="V27" s="119" t="str">
        <f t="shared" si="5"/>
        <v>HC</v>
      </c>
    </row>
    <row r="28" spans="1:22" x14ac:dyDescent="0.25">
      <c r="A28" s="52">
        <v>22</v>
      </c>
      <c r="B28" s="1">
        <f>дети!A22</f>
        <v>0</v>
      </c>
      <c r="C28" s="42">
        <v>0</v>
      </c>
      <c r="D28" s="42">
        <v>0</v>
      </c>
      <c r="E28" s="42">
        <v>0</v>
      </c>
      <c r="F28" s="42">
        <v>0</v>
      </c>
      <c r="G28" s="42">
        <v>0</v>
      </c>
      <c r="H28" s="42">
        <v>0</v>
      </c>
      <c r="I28" s="42">
        <v>0</v>
      </c>
      <c r="J28" s="42">
        <v>0</v>
      </c>
      <c r="K28" s="42">
        <v>0</v>
      </c>
      <c r="L28" s="42">
        <v>0</v>
      </c>
      <c r="M28" s="42">
        <v>0</v>
      </c>
      <c r="N28" s="42">
        <v>0</v>
      </c>
      <c r="O28" s="42">
        <v>0</v>
      </c>
      <c r="P28" s="42">
        <v>0</v>
      </c>
      <c r="Q28" s="42">
        <v>0</v>
      </c>
      <c r="R28" s="42">
        <v>0</v>
      </c>
      <c r="S28" s="14">
        <f t="shared" si="3"/>
        <v>0</v>
      </c>
      <c r="T28" s="43">
        <f t="shared" si="0"/>
        <v>0</v>
      </c>
      <c r="U28" s="119" t="str">
        <f t="shared" ref="U28:U29" si="6">IF(S28=3,"B",IF(S28&gt;=2,"C","HC"))</f>
        <v>HC</v>
      </c>
      <c r="V28" s="119" t="str">
        <f t="shared" si="5"/>
        <v>HC</v>
      </c>
    </row>
    <row r="29" spans="1:22" x14ac:dyDescent="0.25">
      <c r="A29" s="52">
        <v>23</v>
      </c>
      <c r="B29" s="1">
        <f>дети!A23</f>
        <v>0</v>
      </c>
      <c r="C29" s="42">
        <v>0</v>
      </c>
      <c r="D29" s="42">
        <v>0</v>
      </c>
      <c r="E29" s="42">
        <v>0</v>
      </c>
      <c r="F29" s="42">
        <v>0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42">
        <v>0</v>
      </c>
      <c r="N29" s="42">
        <v>0</v>
      </c>
      <c r="O29" s="42">
        <v>0</v>
      </c>
      <c r="P29" s="42">
        <v>0</v>
      </c>
      <c r="Q29" s="42">
        <v>0</v>
      </c>
      <c r="R29" s="42">
        <v>0</v>
      </c>
      <c r="S29" s="14">
        <f t="shared" si="3"/>
        <v>0</v>
      </c>
      <c r="T29" s="43">
        <f t="shared" si="0"/>
        <v>0</v>
      </c>
      <c r="U29" s="119" t="str">
        <f t="shared" si="6"/>
        <v>HC</v>
      </c>
      <c r="V29" s="119" t="str">
        <f t="shared" si="5"/>
        <v>HC</v>
      </c>
    </row>
    <row r="30" spans="1:22" x14ac:dyDescent="0.25">
      <c r="A30" s="52">
        <v>24</v>
      </c>
      <c r="B30" s="1">
        <f>дети!A24</f>
        <v>0</v>
      </c>
      <c r="C30" s="42">
        <v>0</v>
      </c>
      <c r="D30" s="42">
        <v>0</v>
      </c>
      <c r="E30" s="42">
        <v>0</v>
      </c>
      <c r="F30" s="42">
        <v>0</v>
      </c>
      <c r="G30" s="42">
        <v>0</v>
      </c>
      <c r="H30" s="42">
        <v>0</v>
      </c>
      <c r="I30" s="42">
        <v>0</v>
      </c>
      <c r="J30" s="42">
        <v>0</v>
      </c>
      <c r="K30" s="42">
        <v>0</v>
      </c>
      <c r="L30" s="42">
        <v>0</v>
      </c>
      <c r="M30" s="42">
        <v>0</v>
      </c>
      <c r="N30" s="42">
        <v>0</v>
      </c>
      <c r="O30" s="42">
        <v>0</v>
      </c>
      <c r="P30" s="42">
        <v>0</v>
      </c>
      <c r="Q30" s="42">
        <v>0</v>
      </c>
      <c r="R30" s="42">
        <v>0</v>
      </c>
      <c r="S30" s="14">
        <f t="shared" si="3"/>
        <v>0</v>
      </c>
      <c r="T30" s="43">
        <f t="shared" si="0"/>
        <v>0</v>
      </c>
      <c r="U30" s="119" t="str">
        <f t="shared" si="1"/>
        <v>HC</v>
      </c>
      <c r="V30" s="119" t="str">
        <f t="shared" si="2"/>
        <v>HC</v>
      </c>
    </row>
    <row r="31" spans="1:22" x14ac:dyDescent="0.25">
      <c r="A31" s="52">
        <v>25</v>
      </c>
      <c r="B31" s="1">
        <f>дети!A25</f>
        <v>0</v>
      </c>
      <c r="C31" s="42">
        <v>0</v>
      </c>
      <c r="D31" s="42">
        <v>0</v>
      </c>
      <c r="E31" s="42">
        <v>0</v>
      </c>
      <c r="F31" s="42">
        <v>0</v>
      </c>
      <c r="G31" s="42">
        <v>0</v>
      </c>
      <c r="H31" s="42">
        <v>0</v>
      </c>
      <c r="I31" s="42">
        <v>0</v>
      </c>
      <c r="J31" s="42">
        <v>0</v>
      </c>
      <c r="K31" s="42">
        <v>0</v>
      </c>
      <c r="L31" s="42">
        <v>0</v>
      </c>
      <c r="M31" s="42">
        <v>0</v>
      </c>
      <c r="N31" s="42">
        <v>0</v>
      </c>
      <c r="O31" s="42">
        <v>0</v>
      </c>
      <c r="P31" s="42">
        <v>0</v>
      </c>
      <c r="Q31" s="42">
        <v>0</v>
      </c>
      <c r="R31" s="42">
        <v>0</v>
      </c>
      <c r="S31" s="14">
        <f t="shared" si="3"/>
        <v>0</v>
      </c>
      <c r="T31" s="43">
        <f t="shared" si="0"/>
        <v>0</v>
      </c>
      <c r="U31" s="119" t="str">
        <f t="shared" si="1"/>
        <v>HC</v>
      </c>
      <c r="V31" s="119" t="str">
        <f t="shared" si="2"/>
        <v>HC</v>
      </c>
    </row>
    <row r="32" spans="1:22" x14ac:dyDescent="0.25">
      <c r="A32" s="52">
        <v>26</v>
      </c>
      <c r="B32" s="1">
        <f>дети!A26</f>
        <v>0</v>
      </c>
      <c r="C32" s="42">
        <v>0</v>
      </c>
      <c r="D32" s="42">
        <v>0</v>
      </c>
      <c r="E32" s="42">
        <v>0</v>
      </c>
      <c r="F32" s="42">
        <v>0</v>
      </c>
      <c r="G32" s="42">
        <v>0</v>
      </c>
      <c r="H32" s="42">
        <v>0</v>
      </c>
      <c r="I32" s="42">
        <v>0</v>
      </c>
      <c r="J32" s="42">
        <v>0</v>
      </c>
      <c r="K32" s="42">
        <v>0</v>
      </c>
      <c r="L32" s="42">
        <v>0</v>
      </c>
      <c r="M32" s="42">
        <v>0</v>
      </c>
      <c r="N32" s="42">
        <v>0</v>
      </c>
      <c r="O32" s="42">
        <v>0</v>
      </c>
      <c r="P32" s="42">
        <v>0</v>
      </c>
      <c r="Q32" s="42">
        <v>0</v>
      </c>
      <c r="R32" s="42">
        <v>0</v>
      </c>
      <c r="S32" s="14">
        <f t="shared" si="3"/>
        <v>0</v>
      </c>
      <c r="T32" s="43">
        <f t="shared" si="0"/>
        <v>0</v>
      </c>
      <c r="U32" s="119" t="str">
        <f t="shared" si="1"/>
        <v>HC</v>
      </c>
      <c r="V32" s="119" t="str">
        <f t="shared" si="2"/>
        <v>HC</v>
      </c>
    </row>
    <row r="33" spans="1:22" x14ac:dyDescent="0.25">
      <c r="A33" s="52">
        <v>27</v>
      </c>
      <c r="B33" s="1">
        <f>дети!A27</f>
        <v>0</v>
      </c>
      <c r="C33" s="42">
        <v>0</v>
      </c>
      <c r="D33" s="42">
        <v>0</v>
      </c>
      <c r="E33" s="42">
        <v>0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42">
        <v>0</v>
      </c>
      <c r="N33" s="42">
        <v>0</v>
      </c>
      <c r="O33" s="42">
        <v>0</v>
      </c>
      <c r="P33" s="42">
        <v>0</v>
      </c>
      <c r="Q33" s="42">
        <v>0</v>
      </c>
      <c r="R33" s="42">
        <v>0</v>
      </c>
      <c r="S33" s="14">
        <f t="shared" si="3"/>
        <v>0</v>
      </c>
      <c r="T33" s="43">
        <f t="shared" si="0"/>
        <v>0</v>
      </c>
      <c r="U33" s="119" t="str">
        <f t="shared" si="1"/>
        <v>HC</v>
      </c>
      <c r="V33" s="119" t="str">
        <f t="shared" si="2"/>
        <v>HC</v>
      </c>
    </row>
    <row r="34" spans="1:22" x14ac:dyDescent="0.25">
      <c r="A34" s="77" t="s">
        <v>88</v>
      </c>
      <c r="B34" s="77"/>
      <c r="C34" s="107">
        <v>0</v>
      </c>
      <c r="D34" s="107">
        <v>0</v>
      </c>
      <c r="E34" s="107">
        <v>0</v>
      </c>
      <c r="F34" s="107">
        <v>0</v>
      </c>
      <c r="G34" s="107">
        <v>0</v>
      </c>
      <c r="H34" s="107">
        <v>0</v>
      </c>
      <c r="I34" s="107">
        <v>0</v>
      </c>
      <c r="J34" s="107">
        <v>0</v>
      </c>
      <c r="K34" s="107">
        <v>0</v>
      </c>
      <c r="L34" s="107">
        <v>0</v>
      </c>
      <c r="M34" s="107">
        <v>0</v>
      </c>
      <c r="N34" s="107">
        <v>0</v>
      </c>
      <c r="O34" s="107">
        <v>0</v>
      </c>
      <c r="P34" s="107">
        <v>0</v>
      </c>
      <c r="Q34" s="107">
        <v>0</v>
      </c>
      <c r="R34" s="107">
        <v>0</v>
      </c>
      <c r="S34" s="14">
        <v>0</v>
      </c>
      <c r="T34" s="43">
        <v>0</v>
      </c>
      <c r="U34" s="9"/>
      <c r="V34" s="9"/>
    </row>
    <row r="35" spans="1:22" x14ac:dyDescent="0.25">
      <c r="A35" s="108"/>
      <c r="B35" s="115" t="s">
        <v>20</v>
      </c>
      <c r="C35" s="107">
        <v>0</v>
      </c>
      <c r="D35" s="107">
        <v>0</v>
      </c>
      <c r="E35" s="107">
        <v>0</v>
      </c>
      <c r="F35" s="107">
        <v>0</v>
      </c>
      <c r="G35" s="107">
        <v>0</v>
      </c>
      <c r="H35" s="107">
        <v>0</v>
      </c>
      <c r="I35" s="107">
        <v>0</v>
      </c>
      <c r="J35" s="107">
        <v>0</v>
      </c>
      <c r="K35" s="107">
        <v>0</v>
      </c>
      <c r="L35" s="107">
        <v>0</v>
      </c>
      <c r="M35" s="107">
        <v>0</v>
      </c>
      <c r="N35" s="107">
        <v>0</v>
      </c>
      <c r="O35" s="107">
        <v>0</v>
      </c>
      <c r="P35" s="107">
        <v>0</v>
      </c>
      <c r="Q35" s="107">
        <v>0</v>
      </c>
      <c r="R35" s="107">
        <v>0</v>
      </c>
      <c r="S35" s="38">
        <v>0</v>
      </c>
      <c r="T35" s="38">
        <v>0</v>
      </c>
      <c r="U35" s="9"/>
      <c r="V35" s="9"/>
    </row>
    <row r="36" spans="1:22" x14ac:dyDescent="0.25">
      <c r="A36" s="108"/>
      <c r="B36" s="116" t="s">
        <v>21</v>
      </c>
      <c r="C36" s="107">
        <v>0</v>
      </c>
      <c r="D36" s="107">
        <v>0</v>
      </c>
      <c r="E36" s="107">
        <v>0</v>
      </c>
      <c r="F36" s="107">
        <v>0</v>
      </c>
      <c r="G36" s="107">
        <v>0</v>
      </c>
      <c r="H36" s="107">
        <v>0</v>
      </c>
      <c r="I36" s="107">
        <v>0</v>
      </c>
      <c r="J36" s="107">
        <v>0</v>
      </c>
      <c r="K36" s="107">
        <v>0</v>
      </c>
      <c r="L36" s="107">
        <v>0</v>
      </c>
      <c r="M36" s="107">
        <v>0</v>
      </c>
      <c r="N36" s="107">
        <v>0</v>
      </c>
      <c r="O36" s="107">
        <v>0</v>
      </c>
      <c r="P36" s="107">
        <v>0</v>
      </c>
      <c r="Q36" s="107">
        <v>0</v>
      </c>
      <c r="R36" s="107">
        <v>0</v>
      </c>
      <c r="S36" s="38">
        <v>0</v>
      </c>
      <c r="T36" s="38">
        <v>0</v>
      </c>
      <c r="U36" s="9"/>
      <c r="V36" s="9"/>
    </row>
    <row r="37" spans="1:22" x14ac:dyDescent="0.25">
      <c r="A37" s="108"/>
      <c r="B37" s="115" t="s">
        <v>19</v>
      </c>
      <c r="C37" s="107">
        <v>0</v>
      </c>
      <c r="D37" s="107">
        <v>0</v>
      </c>
      <c r="E37" s="107">
        <v>0</v>
      </c>
      <c r="F37" s="107">
        <v>0</v>
      </c>
      <c r="G37" s="107">
        <v>0</v>
      </c>
      <c r="H37" s="107">
        <v>0</v>
      </c>
      <c r="I37" s="107">
        <v>0</v>
      </c>
      <c r="J37" s="107">
        <v>0</v>
      </c>
      <c r="K37" s="107">
        <v>0</v>
      </c>
      <c r="L37" s="107">
        <v>0</v>
      </c>
      <c r="M37" s="107">
        <v>0</v>
      </c>
      <c r="N37" s="107">
        <v>0</v>
      </c>
      <c r="O37" s="107">
        <v>0</v>
      </c>
      <c r="P37" s="107">
        <v>0</v>
      </c>
      <c r="Q37" s="107">
        <v>0</v>
      </c>
      <c r="R37" s="107">
        <v>0</v>
      </c>
      <c r="S37" s="46">
        <v>0</v>
      </c>
      <c r="T37" s="46">
        <v>0</v>
      </c>
      <c r="U37" s="9"/>
      <c r="V37" s="9"/>
    </row>
    <row r="41" spans="1:22" ht="18" x14ac:dyDescent="0.25">
      <c r="M41" s="45"/>
    </row>
  </sheetData>
  <mergeCells count="14">
    <mergeCell ref="A34:B34"/>
    <mergeCell ref="G5:H5"/>
    <mergeCell ref="I5:J5"/>
    <mergeCell ref="K5:L5"/>
    <mergeCell ref="M5:N5"/>
    <mergeCell ref="A5:A6"/>
    <mergeCell ref="O5:P5"/>
    <mergeCell ref="A4:V4"/>
    <mergeCell ref="B5:B6"/>
    <mergeCell ref="C5:D5"/>
    <mergeCell ref="E5:F5"/>
    <mergeCell ref="U5:V5"/>
    <mergeCell ref="Q5:R5"/>
    <mergeCell ref="S5:T5"/>
  </mergeCells>
  <pageMargins left="0.25" right="0.25" top="0.17" bottom="0.25" header="0.3" footer="0.3"/>
  <pageSetup paperSize="9" orientation="landscape" verticalDpi="0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40"/>
  <sheetViews>
    <sheetView topLeftCell="A29" zoomScale="90" zoomScaleNormal="90" zoomScalePageLayoutView="90" workbookViewId="0">
      <selection activeCell="D8" sqref="D8"/>
    </sheetView>
  </sheetViews>
  <sheetFormatPr defaultColWidth="8.85546875" defaultRowHeight="15.75" customHeight="1" x14ac:dyDescent="0.25"/>
  <cols>
    <col min="1" max="1" width="6.140625" style="109" bestFit="1" customWidth="1"/>
    <col min="2" max="2" width="31.28515625" style="25" bestFit="1" customWidth="1"/>
    <col min="3" max="3" width="6.42578125" style="25" customWidth="1"/>
    <col min="4" max="4" width="9.140625" style="25" customWidth="1"/>
    <col min="5" max="5" width="7.42578125" style="25" customWidth="1"/>
    <col min="6" max="7" width="6.140625" style="25" customWidth="1"/>
    <col min="8" max="8" width="6.28515625" style="25" customWidth="1"/>
    <col min="9" max="9" width="6.140625" style="25" customWidth="1"/>
    <col min="10" max="10" width="6.7109375" style="25" customWidth="1"/>
    <col min="11" max="12" width="7.140625" style="25" customWidth="1"/>
    <col min="13" max="13" width="8.140625" style="25" customWidth="1"/>
    <col min="14" max="14" width="7.85546875" style="25" customWidth="1"/>
    <col min="15" max="15" width="6.85546875" style="25" customWidth="1"/>
    <col min="16" max="16" width="6.7109375" style="25" customWidth="1"/>
    <col min="17" max="17" width="6.85546875" style="25" customWidth="1"/>
    <col min="18" max="18" width="6.7109375" style="25" customWidth="1"/>
    <col min="19" max="19" width="7.28515625" style="25" customWidth="1"/>
    <col min="20" max="20" width="8.85546875" style="25" customWidth="1"/>
    <col min="21" max="21" width="6.85546875" style="25" customWidth="1"/>
    <col min="22" max="22" width="6.7109375" style="25" customWidth="1"/>
    <col min="23" max="16384" width="8.85546875" style="25"/>
  </cols>
  <sheetData>
    <row r="2" spans="1:22" ht="54" customHeight="1" x14ac:dyDescent="0.25">
      <c r="A2" s="78" t="s">
        <v>32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</row>
    <row r="3" spans="1:22" ht="15.75" customHeight="1" x14ac:dyDescent="0.25">
      <c r="F3" s="26"/>
    </row>
    <row r="4" spans="1:22" ht="15.75" customHeight="1" x14ac:dyDescent="0.25">
      <c r="A4" s="81" t="s">
        <v>10</v>
      </c>
      <c r="B4" s="81" t="s">
        <v>7</v>
      </c>
      <c r="C4" s="79" t="s">
        <v>33</v>
      </c>
      <c r="D4" s="79"/>
      <c r="E4" s="79" t="s">
        <v>34</v>
      </c>
      <c r="F4" s="79"/>
      <c r="G4" s="79" t="s">
        <v>25</v>
      </c>
      <c r="H4" s="79"/>
      <c r="I4" s="79" t="s">
        <v>35</v>
      </c>
      <c r="J4" s="79"/>
      <c r="K4" s="79" t="s">
        <v>36</v>
      </c>
      <c r="L4" s="79"/>
      <c r="M4" s="79" t="s">
        <v>37</v>
      </c>
      <c r="N4" s="79"/>
      <c r="O4" s="79" t="s">
        <v>38</v>
      </c>
      <c r="P4" s="79"/>
      <c r="Q4" s="79" t="s">
        <v>39</v>
      </c>
      <c r="R4" s="79"/>
      <c r="S4" s="82" t="s">
        <v>11</v>
      </c>
      <c r="T4" s="83"/>
      <c r="U4" s="80" t="s">
        <v>9</v>
      </c>
      <c r="V4" s="80"/>
    </row>
    <row r="5" spans="1:22" ht="140.25" customHeight="1" x14ac:dyDescent="0.25">
      <c r="A5" s="81"/>
      <c r="B5" s="81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84"/>
      <c r="T5" s="85"/>
      <c r="U5" s="80"/>
      <c r="V5" s="80"/>
    </row>
    <row r="6" spans="1:22" ht="18.600000000000001" customHeight="1" x14ac:dyDescent="0.25">
      <c r="A6" s="81"/>
      <c r="B6" s="81"/>
      <c r="C6" s="27" t="s">
        <v>5</v>
      </c>
      <c r="D6" s="27" t="s">
        <v>6</v>
      </c>
      <c r="E6" s="27" t="s">
        <v>5</v>
      </c>
      <c r="F6" s="27" t="s">
        <v>6</v>
      </c>
      <c r="G6" s="27" t="s">
        <v>5</v>
      </c>
      <c r="H6" s="28" t="s">
        <v>6</v>
      </c>
      <c r="I6" s="27" t="s">
        <v>5</v>
      </c>
      <c r="J6" s="28" t="s">
        <v>6</v>
      </c>
      <c r="K6" s="28" t="s">
        <v>5</v>
      </c>
      <c r="L6" s="27" t="s">
        <v>6</v>
      </c>
      <c r="M6" s="27" t="s">
        <v>5</v>
      </c>
      <c r="N6" s="27" t="s">
        <v>6</v>
      </c>
      <c r="O6" s="27" t="s">
        <v>5</v>
      </c>
      <c r="P6" s="27" t="s">
        <v>6</v>
      </c>
      <c r="Q6" s="47" t="s">
        <v>5</v>
      </c>
      <c r="R6" s="47" t="s">
        <v>6</v>
      </c>
      <c r="S6" s="29" t="s">
        <v>5</v>
      </c>
      <c r="T6" s="30" t="s">
        <v>6</v>
      </c>
      <c r="U6" s="31" t="s">
        <v>5</v>
      </c>
      <c r="V6" s="31" t="s">
        <v>6</v>
      </c>
    </row>
    <row r="7" spans="1:22" ht="18.600000000000001" customHeight="1" x14ac:dyDescent="0.25">
      <c r="A7" s="53">
        <v>1</v>
      </c>
      <c r="B7" s="1">
        <f>дети!A1</f>
        <v>0</v>
      </c>
      <c r="C7" s="42">
        <v>0</v>
      </c>
      <c r="D7" s="42">
        <v>0</v>
      </c>
      <c r="E7" s="42">
        <v>0</v>
      </c>
      <c r="F7" s="42">
        <v>0</v>
      </c>
      <c r="G7" s="42">
        <v>0</v>
      </c>
      <c r="H7" s="42">
        <v>0</v>
      </c>
      <c r="I7" s="42">
        <v>0</v>
      </c>
      <c r="J7" s="42">
        <v>0</v>
      </c>
      <c r="K7" s="42">
        <v>0</v>
      </c>
      <c r="L7" s="42">
        <v>0</v>
      </c>
      <c r="M7" s="42">
        <v>0</v>
      </c>
      <c r="N7" s="42">
        <v>0</v>
      </c>
      <c r="O7" s="42">
        <v>0</v>
      </c>
      <c r="P7" s="42">
        <v>0</v>
      </c>
      <c r="Q7" s="42">
        <v>0</v>
      </c>
      <c r="R7" s="42">
        <v>0</v>
      </c>
      <c r="S7" s="14">
        <v>0</v>
      </c>
      <c r="T7" s="43">
        <v>0</v>
      </c>
      <c r="U7" s="37" t="str">
        <f>IF(S7=3,"B",IF(S7&gt;=2,"C","HC"))</f>
        <v>HC</v>
      </c>
      <c r="V7" s="37" t="str">
        <f>IF(T7=3,"B",IF(T7&gt;=2,"C","HC"))</f>
        <v>HC</v>
      </c>
    </row>
    <row r="8" spans="1:22" ht="18.600000000000001" customHeight="1" x14ac:dyDescent="0.25">
      <c r="A8" s="53">
        <v>2</v>
      </c>
      <c r="B8" s="1">
        <f>дети!A2</f>
        <v>0</v>
      </c>
      <c r="C8" s="42">
        <v>0</v>
      </c>
      <c r="D8" s="42">
        <v>0</v>
      </c>
      <c r="E8" s="42">
        <v>0</v>
      </c>
      <c r="F8" s="42">
        <v>0</v>
      </c>
      <c r="G8" s="42">
        <v>0</v>
      </c>
      <c r="H8" s="42">
        <v>0</v>
      </c>
      <c r="I8" s="42">
        <v>0</v>
      </c>
      <c r="J8" s="42">
        <v>0</v>
      </c>
      <c r="K8" s="42">
        <v>0</v>
      </c>
      <c r="L8" s="42">
        <v>0</v>
      </c>
      <c r="M8" s="42">
        <v>0</v>
      </c>
      <c r="N8" s="42">
        <v>0</v>
      </c>
      <c r="O8" s="42">
        <v>0</v>
      </c>
      <c r="P8" s="42">
        <v>0</v>
      </c>
      <c r="Q8" s="42">
        <v>0</v>
      </c>
      <c r="R8" s="42">
        <v>0</v>
      </c>
      <c r="S8" s="14">
        <v>0</v>
      </c>
      <c r="T8" s="43">
        <v>0</v>
      </c>
      <c r="U8" s="37" t="str">
        <f t="shared" ref="U8:U33" si="0">IF(S8=3,"B",IF(S8&gt;=2,"C","HC"))</f>
        <v>HC</v>
      </c>
      <c r="V8" s="37" t="str">
        <f t="shared" ref="V8:V33" si="1">IF(T8=3,"B",IF(T8&gt;=2,"C","HC"))</f>
        <v>HC</v>
      </c>
    </row>
    <row r="9" spans="1:22" ht="18.600000000000001" customHeight="1" x14ac:dyDescent="0.25">
      <c r="A9" s="53">
        <v>3</v>
      </c>
      <c r="B9" s="1">
        <f>дети!A3</f>
        <v>0</v>
      </c>
      <c r="C9" s="42">
        <v>0</v>
      </c>
      <c r="D9" s="42">
        <v>0</v>
      </c>
      <c r="E9" s="42">
        <v>0</v>
      </c>
      <c r="F9" s="42">
        <v>0</v>
      </c>
      <c r="G9" s="42">
        <v>0</v>
      </c>
      <c r="H9" s="42">
        <v>0</v>
      </c>
      <c r="I9" s="42">
        <v>0</v>
      </c>
      <c r="J9" s="42">
        <v>0</v>
      </c>
      <c r="K9" s="42">
        <v>0</v>
      </c>
      <c r="L9" s="42">
        <v>0</v>
      </c>
      <c r="M9" s="42">
        <v>0</v>
      </c>
      <c r="N9" s="42">
        <v>0</v>
      </c>
      <c r="O9" s="42">
        <v>0</v>
      </c>
      <c r="P9" s="42">
        <v>0</v>
      </c>
      <c r="Q9" s="42">
        <v>0</v>
      </c>
      <c r="R9" s="42">
        <v>0</v>
      </c>
      <c r="S9" s="14">
        <v>0</v>
      </c>
      <c r="T9" s="43">
        <v>0</v>
      </c>
      <c r="U9" s="37" t="str">
        <f t="shared" si="0"/>
        <v>HC</v>
      </c>
      <c r="V9" s="37" t="str">
        <f t="shared" si="1"/>
        <v>HC</v>
      </c>
    </row>
    <row r="10" spans="1:22" ht="18.600000000000001" customHeight="1" x14ac:dyDescent="0.25">
      <c r="A10" s="53">
        <v>4</v>
      </c>
      <c r="B10" s="1">
        <f>дети!A4</f>
        <v>0</v>
      </c>
      <c r="C10" s="42">
        <v>0</v>
      </c>
      <c r="D10" s="42">
        <v>0</v>
      </c>
      <c r="E10" s="42">
        <v>0</v>
      </c>
      <c r="F10" s="42">
        <v>0</v>
      </c>
      <c r="G10" s="42">
        <v>0</v>
      </c>
      <c r="H10" s="42">
        <v>0</v>
      </c>
      <c r="I10" s="42">
        <v>0</v>
      </c>
      <c r="J10" s="42">
        <v>0</v>
      </c>
      <c r="K10" s="42">
        <v>0</v>
      </c>
      <c r="L10" s="42">
        <v>0</v>
      </c>
      <c r="M10" s="42">
        <v>0</v>
      </c>
      <c r="N10" s="42">
        <v>0</v>
      </c>
      <c r="O10" s="42">
        <v>0</v>
      </c>
      <c r="P10" s="42">
        <v>0</v>
      </c>
      <c r="Q10" s="42">
        <v>0</v>
      </c>
      <c r="R10" s="42">
        <v>0</v>
      </c>
      <c r="S10" s="14">
        <v>0</v>
      </c>
      <c r="T10" s="43">
        <v>0</v>
      </c>
      <c r="U10" s="37" t="str">
        <f t="shared" si="0"/>
        <v>HC</v>
      </c>
      <c r="V10" s="37" t="str">
        <f t="shared" si="1"/>
        <v>HC</v>
      </c>
    </row>
    <row r="11" spans="1:22" ht="18.600000000000001" customHeight="1" x14ac:dyDescent="0.25">
      <c r="A11" s="53">
        <v>5</v>
      </c>
      <c r="B11" s="1">
        <f>дети!A5</f>
        <v>0</v>
      </c>
      <c r="C11" s="42">
        <v>0</v>
      </c>
      <c r="D11" s="42">
        <v>0</v>
      </c>
      <c r="E11" s="42">
        <v>0</v>
      </c>
      <c r="F11" s="42">
        <v>0</v>
      </c>
      <c r="G11" s="42">
        <v>0</v>
      </c>
      <c r="H11" s="42">
        <v>0</v>
      </c>
      <c r="I11" s="42">
        <v>0</v>
      </c>
      <c r="J11" s="42">
        <v>0</v>
      </c>
      <c r="K11" s="42">
        <v>0</v>
      </c>
      <c r="L11" s="42">
        <v>0</v>
      </c>
      <c r="M11" s="42">
        <v>0</v>
      </c>
      <c r="N11" s="42">
        <v>0</v>
      </c>
      <c r="O11" s="42">
        <v>0</v>
      </c>
      <c r="P11" s="42">
        <v>0</v>
      </c>
      <c r="Q11" s="42">
        <v>0</v>
      </c>
      <c r="R11" s="42">
        <v>0</v>
      </c>
      <c r="S11" s="14">
        <v>0</v>
      </c>
      <c r="T11" s="43">
        <v>0</v>
      </c>
      <c r="U11" s="37" t="str">
        <f t="shared" si="0"/>
        <v>HC</v>
      </c>
      <c r="V11" s="37" t="str">
        <f t="shared" si="1"/>
        <v>HC</v>
      </c>
    </row>
    <row r="12" spans="1:22" ht="18.600000000000001" customHeight="1" x14ac:dyDescent="0.25">
      <c r="A12" s="53">
        <v>6</v>
      </c>
      <c r="B12" s="1">
        <f>дети!A6</f>
        <v>0</v>
      </c>
      <c r="C12" s="42">
        <v>0</v>
      </c>
      <c r="D12" s="42">
        <v>0</v>
      </c>
      <c r="E12" s="42">
        <v>0</v>
      </c>
      <c r="F12" s="42">
        <v>0</v>
      </c>
      <c r="G12" s="42">
        <v>0</v>
      </c>
      <c r="H12" s="42">
        <v>0</v>
      </c>
      <c r="I12" s="42">
        <v>0</v>
      </c>
      <c r="J12" s="42">
        <v>0</v>
      </c>
      <c r="K12" s="42">
        <v>0</v>
      </c>
      <c r="L12" s="42">
        <v>0</v>
      </c>
      <c r="M12" s="42">
        <v>0</v>
      </c>
      <c r="N12" s="42">
        <v>0</v>
      </c>
      <c r="O12" s="42">
        <v>0</v>
      </c>
      <c r="P12" s="42">
        <v>0</v>
      </c>
      <c r="Q12" s="42">
        <v>0</v>
      </c>
      <c r="R12" s="42">
        <v>0</v>
      </c>
      <c r="S12" s="14">
        <v>0</v>
      </c>
      <c r="T12" s="43">
        <v>0</v>
      </c>
      <c r="U12" s="37" t="str">
        <f t="shared" si="0"/>
        <v>HC</v>
      </c>
      <c r="V12" s="37" t="str">
        <f t="shared" si="1"/>
        <v>HC</v>
      </c>
    </row>
    <row r="13" spans="1:22" ht="18.600000000000001" customHeight="1" x14ac:dyDescent="0.25">
      <c r="A13" s="53">
        <v>7</v>
      </c>
      <c r="B13" s="1">
        <f>дети!A7</f>
        <v>0</v>
      </c>
      <c r="C13" s="42">
        <v>0</v>
      </c>
      <c r="D13" s="42">
        <v>0</v>
      </c>
      <c r="E13" s="42">
        <v>0</v>
      </c>
      <c r="F13" s="42">
        <v>0</v>
      </c>
      <c r="G13" s="42">
        <v>0</v>
      </c>
      <c r="H13" s="42">
        <v>0</v>
      </c>
      <c r="I13" s="42">
        <v>0</v>
      </c>
      <c r="J13" s="42">
        <v>0</v>
      </c>
      <c r="K13" s="42">
        <v>0</v>
      </c>
      <c r="L13" s="42">
        <v>0</v>
      </c>
      <c r="M13" s="42">
        <v>0</v>
      </c>
      <c r="N13" s="42">
        <v>0</v>
      </c>
      <c r="O13" s="42">
        <v>0</v>
      </c>
      <c r="P13" s="42">
        <v>0</v>
      </c>
      <c r="Q13" s="42">
        <v>0</v>
      </c>
      <c r="R13" s="42">
        <v>0</v>
      </c>
      <c r="S13" s="14">
        <v>0</v>
      </c>
      <c r="T13" s="43">
        <v>0</v>
      </c>
      <c r="U13" s="37" t="str">
        <f t="shared" si="0"/>
        <v>HC</v>
      </c>
      <c r="V13" s="37" t="str">
        <f t="shared" si="1"/>
        <v>HC</v>
      </c>
    </row>
    <row r="14" spans="1:22" ht="18.600000000000001" customHeight="1" x14ac:dyDescent="0.25">
      <c r="A14" s="53">
        <v>8</v>
      </c>
      <c r="B14" s="1">
        <f>дети!A8</f>
        <v>0</v>
      </c>
      <c r="C14" s="42">
        <v>0</v>
      </c>
      <c r="D14" s="42">
        <v>0</v>
      </c>
      <c r="E14" s="42">
        <v>0</v>
      </c>
      <c r="F14" s="42">
        <v>0</v>
      </c>
      <c r="G14" s="42">
        <v>0</v>
      </c>
      <c r="H14" s="42">
        <v>0</v>
      </c>
      <c r="I14" s="42">
        <v>0</v>
      </c>
      <c r="J14" s="42">
        <v>0</v>
      </c>
      <c r="K14" s="42">
        <v>0</v>
      </c>
      <c r="L14" s="42">
        <v>0</v>
      </c>
      <c r="M14" s="42">
        <v>0</v>
      </c>
      <c r="N14" s="42">
        <v>0</v>
      </c>
      <c r="O14" s="42">
        <v>0</v>
      </c>
      <c r="P14" s="42">
        <v>0</v>
      </c>
      <c r="Q14" s="42">
        <v>0</v>
      </c>
      <c r="R14" s="42">
        <v>0</v>
      </c>
      <c r="S14" s="14">
        <v>0</v>
      </c>
      <c r="T14" s="43">
        <v>0</v>
      </c>
      <c r="U14" s="37" t="str">
        <f t="shared" si="0"/>
        <v>HC</v>
      </c>
      <c r="V14" s="37" t="str">
        <f t="shared" si="1"/>
        <v>HC</v>
      </c>
    </row>
    <row r="15" spans="1:22" ht="18.600000000000001" customHeight="1" x14ac:dyDescent="0.25">
      <c r="A15" s="53">
        <v>9</v>
      </c>
      <c r="B15" s="1">
        <f>дети!A9</f>
        <v>0</v>
      </c>
      <c r="C15" s="42">
        <v>0</v>
      </c>
      <c r="D15" s="42">
        <v>0</v>
      </c>
      <c r="E15" s="42">
        <v>0</v>
      </c>
      <c r="F15" s="42">
        <v>0</v>
      </c>
      <c r="G15" s="42">
        <v>0</v>
      </c>
      <c r="H15" s="42">
        <v>0</v>
      </c>
      <c r="I15" s="42">
        <v>0</v>
      </c>
      <c r="J15" s="42">
        <v>0</v>
      </c>
      <c r="K15" s="42">
        <v>0</v>
      </c>
      <c r="L15" s="42">
        <v>0</v>
      </c>
      <c r="M15" s="42">
        <v>0</v>
      </c>
      <c r="N15" s="42">
        <v>0</v>
      </c>
      <c r="O15" s="42">
        <v>0</v>
      </c>
      <c r="P15" s="42">
        <v>0</v>
      </c>
      <c r="Q15" s="42">
        <v>0</v>
      </c>
      <c r="R15" s="42">
        <v>0</v>
      </c>
      <c r="S15" s="14">
        <v>0</v>
      </c>
      <c r="T15" s="43">
        <v>0</v>
      </c>
      <c r="U15" s="37" t="str">
        <f t="shared" si="0"/>
        <v>HC</v>
      </c>
      <c r="V15" s="37" t="str">
        <f t="shared" si="1"/>
        <v>HC</v>
      </c>
    </row>
    <row r="16" spans="1:22" ht="18.600000000000001" customHeight="1" x14ac:dyDescent="0.25">
      <c r="A16" s="53">
        <v>10</v>
      </c>
      <c r="B16" s="1">
        <f>дети!A10</f>
        <v>0</v>
      </c>
      <c r="C16" s="42">
        <v>0</v>
      </c>
      <c r="D16" s="42">
        <v>0</v>
      </c>
      <c r="E16" s="42">
        <v>0</v>
      </c>
      <c r="F16" s="42">
        <v>0</v>
      </c>
      <c r="G16" s="42">
        <v>0</v>
      </c>
      <c r="H16" s="42">
        <v>0</v>
      </c>
      <c r="I16" s="42">
        <v>0</v>
      </c>
      <c r="J16" s="42">
        <v>0</v>
      </c>
      <c r="K16" s="42">
        <v>0</v>
      </c>
      <c r="L16" s="42">
        <v>0</v>
      </c>
      <c r="M16" s="42">
        <v>0</v>
      </c>
      <c r="N16" s="42">
        <v>0</v>
      </c>
      <c r="O16" s="42">
        <v>0</v>
      </c>
      <c r="P16" s="42">
        <v>0</v>
      </c>
      <c r="Q16" s="42">
        <v>0</v>
      </c>
      <c r="R16" s="42">
        <v>0</v>
      </c>
      <c r="S16" s="14">
        <v>0</v>
      </c>
      <c r="T16" s="43">
        <v>0</v>
      </c>
      <c r="U16" s="37" t="str">
        <f t="shared" si="0"/>
        <v>HC</v>
      </c>
      <c r="V16" s="37" t="str">
        <f t="shared" si="1"/>
        <v>HC</v>
      </c>
    </row>
    <row r="17" spans="1:22" ht="18.600000000000001" customHeight="1" x14ac:dyDescent="0.25">
      <c r="A17" s="53">
        <v>11</v>
      </c>
      <c r="B17" s="1">
        <f>дети!A11</f>
        <v>0</v>
      </c>
      <c r="C17" s="42">
        <v>0</v>
      </c>
      <c r="D17" s="42">
        <v>0</v>
      </c>
      <c r="E17" s="42">
        <v>0</v>
      </c>
      <c r="F17" s="42">
        <v>0</v>
      </c>
      <c r="G17" s="42">
        <v>0</v>
      </c>
      <c r="H17" s="42">
        <v>0</v>
      </c>
      <c r="I17" s="42">
        <v>0</v>
      </c>
      <c r="J17" s="42">
        <v>0</v>
      </c>
      <c r="K17" s="42">
        <v>0</v>
      </c>
      <c r="L17" s="42">
        <v>0</v>
      </c>
      <c r="M17" s="42">
        <v>0</v>
      </c>
      <c r="N17" s="42">
        <v>0</v>
      </c>
      <c r="O17" s="42">
        <v>0</v>
      </c>
      <c r="P17" s="42">
        <v>0</v>
      </c>
      <c r="Q17" s="42">
        <v>0</v>
      </c>
      <c r="R17" s="42">
        <v>0</v>
      </c>
      <c r="S17" s="14">
        <v>0</v>
      </c>
      <c r="T17" s="43">
        <v>0</v>
      </c>
      <c r="U17" s="37" t="str">
        <f t="shared" si="0"/>
        <v>HC</v>
      </c>
      <c r="V17" s="37" t="str">
        <f t="shared" si="1"/>
        <v>HC</v>
      </c>
    </row>
    <row r="18" spans="1:22" ht="18.600000000000001" customHeight="1" x14ac:dyDescent="0.25">
      <c r="A18" s="53">
        <v>12</v>
      </c>
      <c r="B18" s="1">
        <f>дети!A12</f>
        <v>0</v>
      </c>
      <c r="C18" s="42">
        <v>0</v>
      </c>
      <c r="D18" s="42">
        <v>0</v>
      </c>
      <c r="E18" s="42">
        <v>0</v>
      </c>
      <c r="F18" s="42">
        <v>0</v>
      </c>
      <c r="G18" s="42">
        <v>0</v>
      </c>
      <c r="H18" s="42">
        <v>0</v>
      </c>
      <c r="I18" s="42">
        <v>0</v>
      </c>
      <c r="J18" s="42">
        <v>0</v>
      </c>
      <c r="K18" s="42">
        <v>0</v>
      </c>
      <c r="L18" s="42">
        <v>0</v>
      </c>
      <c r="M18" s="42">
        <v>0</v>
      </c>
      <c r="N18" s="42">
        <v>0</v>
      </c>
      <c r="O18" s="42">
        <v>0</v>
      </c>
      <c r="P18" s="42">
        <v>0</v>
      </c>
      <c r="Q18" s="42">
        <v>0</v>
      </c>
      <c r="R18" s="42">
        <v>0</v>
      </c>
      <c r="S18" s="14">
        <v>0</v>
      </c>
      <c r="T18" s="43">
        <v>0</v>
      </c>
      <c r="U18" s="37" t="str">
        <f t="shared" si="0"/>
        <v>HC</v>
      </c>
      <c r="V18" s="37" t="str">
        <f t="shared" si="1"/>
        <v>HC</v>
      </c>
    </row>
    <row r="19" spans="1:22" ht="18.600000000000001" customHeight="1" x14ac:dyDescent="0.25">
      <c r="A19" s="53">
        <v>13</v>
      </c>
      <c r="B19" s="1">
        <f>дети!A13</f>
        <v>0</v>
      </c>
      <c r="C19" s="42">
        <v>0</v>
      </c>
      <c r="D19" s="42">
        <v>0</v>
      </c>
      <c r="E19" s="42">
        <v>0</v>
      </c>
      <c r="F19" s="42">
        <v>0</v>
      </c>
      <c r="G19" s="42">
        <v>0</v>
      </c>
      <c r="H19" s="42">
        <v>0</v>
      </c>
      <c r="I19" s="42">
        <v>0</v>
      </c>
      <c r="J19" s="42">
        <v>0</v>
      </c>
      <c r="K19" s="42">
        <v>0</v>
      </c>
      <c r="L19" s="42">
        <v>0</v>
      </c>
      <c r="M19" s="42">
        <v>0</v>
      </c>
      <c r="N19" s="42">
        <v>0</v>
      </c>
      <c r="O19" s="42">
        <v>0</v>
      </c>
      <c r="P19" s="42">
        <v>0</v>
      </c>
      <c r="Q19" s="42">
        <v>0</v>
      </c>
      <c r="R19" s="42">
        <v>0</v>
      </c>
      <c r="S19" s="14">
        <v>0</v>
      </c>
      <c r="T19" s="43">
        <v>0</v>
      </c>
      <c r="U19" s="37" t="str">
        <f t="shared" si="0"/>
        <v>HC</v>
      </c>
      <c r="V19" s="37" t="str">
        <f t="shared" si="1"/>
        <v>HC</v>
      </c>
    </row>
    <row r="20" spans="1:22" ht="18.600000000000001" customHeight="1" x14ac:dyDescent="0.25">
      <c r="A20" s="53">
        <v>14</v>
      </c>
      <c r="B20" s="1">
        <f>дети!A14</f>
        <v>0</v>
      </c>
      <c r="C20" s="42">
        <v>0</v>
      </c>
      <c r="D20" s="42">
        <v>0</v>
      </c>
      <c r="E20" s="42">
        <v>0</v>
      </c>
      <c r="F20" s="42">
        <v>0</v>
      </c>
      <c r="G20" s="42">
        <v>0</v>
      </c>
      <c r="H20" s="42">
        <v>0</v>
      </c>
      <c r="I20" s="42">
        <v>0</v>
      </c>
      <c r="J20" s="42">
        <v>0</v>
      </c>
      <c r="K20" s="42">
        <v>0</v>
      </c>
      <c r="L20" s="42">
        <v>0</v>
      </c>
      <c r="M20" s="42">
        <v>0</v>
      </c>
      <c r="N20" s="42">
        <v>0</v>
      </c>
      <c r="O20" s="42">
        <v>0</v>
      </c>
      <c r="P20" s="42">
        <v>0</v>
      </c>
      <c r="Q20" s="42">
        <v>0</v>
      </c>
      <c r="R20" s="42">
        <v>0</v>
      </c>
      <c r="S20" s="14">
        <v>0</v>
      </c>
      <c r="T20" s="43">
        <v>0</v>
      </c>
      <c r="U20" s="37" t="str">
        <f t="shared" ref="U20:U28" si="2">IF(S20=3,"B",IF(S20&gt;=2,"C","HC"))</f>
        <v>HC</v>
      </c>
      <c r="V20" s="37" t="str">
        <f t="shared" ref="V20:V28" si="3">IF(T20=3,"B",IF(T20&gt;=2,"C","HC"))</f>
        <v>HC</v>
      </c>
    </row>
    <row r="21" spans="1:22" ht="18.600000000000001" customHeight="1" x14ac:dyDescent="0.25">
      <c r="A21" s="53">
        <v>15</v>
      </c>
      <c r="B21" s="1">
        <f>дети!A15</f>
        <v>0</v>
      </c>
      <c r="C21" s="42">
        <v>0</v>
      </c>
      <c r="D21" s="42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42">
        <v>0</v>
      </c>
      <c r="R21" s="42">
        <v>0</v>
      </c>
      <c r="S21" s="14">
        <v>0</v>
      </c>
      <c r="T21" s="43">
        <v>0</v>
      </c>
      <c r="U21" s="37" t="str">
        <f t="shared" si="2"/>
        <v>HC</v>
      </c>
      <c r="V21" s="37" t="str">
        <f t="shared" si="3"/>
        <v>HC</v>
      </c>
    </row>
    <row r="22" spans="1:22" ht="18.600000000000001" customHeight="1" x14ac:dyDescent="0.25">
      <c r="A22" s="53">
        <v>16</v>
      </c>
      <c r="B22" s="1">
        <f>дети!A16</f>
        <v>0</v>
      </c>
      <c r="C22" s="42">
        <v>0</v>
      </c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42">
        <v>0</v>
      </c>
      <c r="L22" s="42">
        <v>0</v>
      </c>
      <c r="M22" s="42">
        <v>0</v>
      </c>
      <c r="N22" s="42">
        <v>0</v>
      </c>
      <c r="O22" s="42">
        <v>0</v>
      </c>
      <c r="P22" s="42">
        <v>0</v>
      </c>
      <c r="Q22" s="42">
        <v>0</v>
      </c>
      <c r="R22" s="42">
        <v>0</v>
      </c>
      <c r="S22" s="14">
        <v>0</v>
      </c>
      <c r="T22" s="43">
        <v>0</v>
      </c>
      <c r="U22" s="37" t="str">
        <f t="shared" si="2"/>
        <v>HC</v>
      </c>
      <c r="V22" s="37" t="str">
        <f t="shared" si="3"/>
        <v>HC</v>
      </c>
    </row>
    <row r="23" spans="1:22" ht="18.600000000000001" customHeight="1" x14ac:dyDescent="0.25">
      <c r="A23" s="53">
        <v>17</v>
      </c>
      <c r="B23" s="1">
        <f>дети!A17</f>
        <v>0</v>
      </c>
      <c r="C23" s="42">
        <v>0</v>
      </c>
      <c r="D23" s="42">
        <v>0</v>
      </c>
      <c r="E23" s="42">
        <v>0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</v>
      </c>
      <c r="M23" s="42">
        <v>0</v>
      </c>
      <c r="N23" s="42">
        <v>0</v>
      </c>
      <c r="O23" s="42">
        <v>0</v>
      </c>
      <c r="P23" s="42">
        <v>0</v>
      </c>
      <c r="Q23" s="42">
        <v>0</v>
      </c>
      <c r="R23" s="42">
        <v>0</v>
      </c>
      <c r="S23" s="14">
        <v>0</v>
      </c>
      <c r="T23" s="43">
        <v>0</v>
      </c>
      <c r="U23" s="37" t="str">
        <f t="shared" si="2"/>
        <v>HC</v>
      </c>
      <c r="V23" s="37" t="str">
        <f t="shared" si="3"/>
        <v>HC</v>
      </c>
    </row>
    <row r="24" spans="1:22" ht="18.600000000000001" customHeight="1" x14ac:dyDescent="0.25">
      <c r="A24" s="53">
        <v>18</v>
      </c>
      <c r="B24" s="1">
        <f>дети!A18</f>
        <v>0</v>
      </c>
      <c r="C24" s="42">
        <v>0</v>
      </c>
      <c r="D24" s="42">
        <v>0</v>
      </c>
      <c r="E24" s="42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42">
        <v>0</v>
      </c>
      <c r="M24" s="42">
        <v>0</v>
      </c>
      <c r="N24" s="42">
        <v>0</v>
      </c>
      <c r="O24" s="42">
        <v>0</v>
      </c>
      <c r="P24" s="42">
        <v>0</v>
      </c>
      <c r="Q24" s="42">
        <v>0</v>
      </c>
      <c r="R24" s="42">
        <v>0</v>
      </c>
      <c r="S24" s="14">
        <v>0</v>
      </c>
      <c r="T24" s="43">
        <v>0</v>
      </c>
      <c r="U24" s="37" t="str">
        <f t="shared" si="2"/>
        <v>HC</v>
      </c>
      <c r="V24" s="37" t="str">
        <f t="shared" si="3"/>
        <v>HC</v>
      </c>
    </row>
    <row r="25" spans="1:22" ht="18.600000000000001" customHeight="1" x14ac:dyDescent="0.25">
      <c r="A25" s="53">
        <v>19</v>
      </c>
      <c r="B25" s="1">
        <f>дети!A19</f>
        <v>0</v>
      </c>
      <c r="C25" s="42">
        <v>0</v>
      </c>
      <c r="D25" s="42">
        <v>0</v>
      </c>
      <c r="E25" s="42">
        <v>0</v>
      </c>
      <c r="F25" s="42">
        <v>0</v>
      </c>
      <c r="G25" s="42">
        <v>0</v>
      </c>
      <c r="H25" s="42">
        <v>0</v>
      </c>
      <c r="I25" s="42">
        <v>0</v>
      </c>
      <c r="J25" s="42">
        <v>0</v>
      </c>
      <c r="K25" s="42">
        <v>0</v>
      </c>
      <c r="L25" s="42">
        <v>0</v>
      </c>
      <c r="M25" s="42">
        <v>0</v>
      </c>
      <c r="N25" s="42">
        <v>0</v>
      </c>
      <c r="O25" s="42">
        <v>0</v>
      </c>
      <c r="P25" s="42">
        <v>0</v>
      </c>
      <c r="Q25" s="42">
        <v>0</v>
      </c>
      <c r="R25" s="42">
        <v>0</v>
      </c>
      <c r="S25" s="14">
        <v>0</v>
      </c>
      <c r="T25" s="43">
        <v>0</v>
      </c>
      <c r="U25" s="37" t="str">
        <f t="shared" si="2"/>
        <v>HC</v>
      </c>
      <c r="V25" s="37" t="str">
        <f t="shared" si="3"/>
        <v>HC</v>
      </c>
    </row>
    <row r="26" spans="1:22" ht="18.600000000000001" customHeight="1" x14ac:dyDescent="0.25">
      <c r="A26" s="53">
        <v>20</v>
      </c>
      <c r="B26" s="1">
        <f>дети!A20</f>
        <v>0</v>
      </c>
      <c r="C26" s="42">
        <v>0</v>
      </c>
      <c r="D26" s="42">
        <v>0</v>
      </c>
      <c r="E26" s="42">
        <v>0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42">
        <v>0</v>
      </c>
      <c r="N26" s="42">
        <v>0</v>
      </c>
      <c r="O26" s="42">
        <v>0</v>
      </c>
      <c r="P26" s="42">
        <v>0</v>
      </c>
      <c r="Q26" s="42">
        <v>0</v>
      </c>
      <c r="R26" s="42">
        <v>0</v>
      </c>
      <c r="S26" s="14">
        <v>0</v>
      </c>
      <c r="T26" s="43">
        <v>0</v>
      </c>
      <c r="U26" s="37" t="str">
        <f t="shared" si="2"/>
        <v>HC</v>
      </c>
      <c r="V26" s="37" t="str">
        <f t="shared" si="3"/>
        <v>HC</v>
      </c>
    </row>
    <row r="27" spans="1:22" ht="18.600000000000001" customHeight="1" x14ac:dyDescent="0.25">
      <c r="A27" s="53">
        <v>21</v>
      </c>
      <c r="B27" s="1">
        <f>дети!A21</f>
        <v>0</v>
      </c>
      <c r="C27" s="42">
        <v>0</v>
      </c>
      <c r="D27" s="42">
        <v>0</v>
      </c>
      <c r="E27" s="42">
        <v>0</v>
      </c>
      <c r="F27" s="42">
        <v>0</v>
      </c>
      <c r="G27" s="42">
        <v>0</v>
      </c>
      <c r="H27" s="42">
        <v>0</v>
      </c>
      <c r="I27" s="42">
        <v>0</v>
      </c>
      <c r="J27" s="42">
        <v>0</v>
      </c>
      <c r="K27" s="42">
        <v>0</v>
      </c>
      <c r="L27" s="42">
        <v>0</v>
      </c>
      <c r="M27" s="42">
        <v>0</v>
      </c>
      <c r="N27" s="42">
        <v>0</v>
      </c>
      <c r="O27" s="42">
        <v>0</v>
      </c>
      <c r="P27" s="42">
        <v>0</v>
      </c>
      <c r="Q27" s="42">
        <v>0</v>
      </c>
      <c r="R27" s="42">
        <v>0</v>
      </c>
      <c r="S27" s="14">
        <v>0</v>
      </c>
      <c r="T27" s="43">
        <v>0</v>
      </c>
      <c r="U27" s="37" t="str">
        <f t="shared" si="2"/>
        <v>HC</v>
      </c>
      <c r="V27" s="37" t="str">
        <f t="shared" si="3"/>
        <v>HC</v>
      </c>
    </row>
    <row r="28" spans="1:22" ht="18.600000000000001" customHeight="1" x14ac:dyDescent="0.25">
      <c r="A28" s="53">
        <v>22</v>
      </c>
      <c r="B28" s="1">
        <f>дети!A22</f>
        <v>0</v>
      </c>
      <c r="C28" s="42">
        <v>0</v>
      </c>
      <c r="D28" s="42">
        <v>0</v>
      </c>
      <c r="E28" s="42">
        <v>0</v>
      </c>
      <c r="F28" s="42">
        <v>0</v>
      </c>
      <c r="G28" s="42">
        <v>0</v>
      </c>
      <c r="H28" s="42">
        <v>0</v>
      </c>
      <c r="I28" s="42">
        <v>0</v>
      </c>
      <c r="J28" s="42">
        <v>0</v>
      </c>
      <c r="K28" s="42">
        <v>0</v>
      </c>
      <c r="L28" s="42">
        <v>0</v>
      </c>
      <c r="M28" s="42">
        <v>0</v>
      </c>
      <c r="N28" s="42">
        <v>0</v>
      </c>
      <c r="O28" s="42">
        <v>0</v>
      </c>
      <c r="P28" s="42">
        <v>0</v>
      </c>
      <c r="Q28" s="42">
        <v>0</v>
      </c>
      <c r="R28" s="42">
        <v>0</v>
      </c>
      <c r="S28" s="14">
        <v>0</v>
      </c>
      <c r="T28" s="43">
        <v>0</v>
      </c>
      <c r="U28" s="37" t="str">
        <f t="shared" si="2"/>
        <v>HC</v>
      </c>
      <c r="V28" s="37" t="str">
        <f t="shared" si="3"/>
        <v>HC</v>
      </c>
    </row>
    <row r="29" spans="1:22" ht="18.600000000000001" customHeight="1" x14ac:dyDescent="0.25">
      <c r="A29" s="53">
        <v>23</v>
      </c>
      <c r="B29" s="1">
        <f>дети!A23</f>
        <v>0</v>
      </c>
      <c r="C29" s="42">
        <v>0</v>
      </c>
      <c r="D29" s="42">
        <v>0</v>
      </c>
      <c r="E29" s="42">
        <v>0</v>
      </c>
      <c r="F29" s="42">
        <v>0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42">
        <v>0</v>
      </c>
      <c r="N29" s="42">
        <v>0</v>
      </c>
      <c r="O29" s="42">
        <v>0</v>
      </c>
      <c r="P29" s="42">
        <v>0</v>
      </c>
      <c r="Q29" s="42">
        <v>0</v>
      </c>
      <c r="R29" s="42">
        <v>0</v>
      </c>
      <c r="S29" s="14">
        <v>0</v>
      </c>
      <c r="T29" s="43">
        <v>0</v>
      </c>
      <c r="U29" s="37" t="str">
        <f t="shared" si="0"/>
        <v>HC</v>
      </c>
      <c r="V29" s="37" t="str">
        <f t="shared" si="1"/>
        <v>HC</v>
      </c>
    </row>
    <row r="30" spans="1:22" ht="18.600000000000001" customHeight="1" x14ac:dyDescent="0.25">
      <c r="A30" s="53">
        <v>24</v>
      </c>
      <c r="B30" s="1">
        <f>дети!A24</f>
        <v>0</v>
      </c>
      <c r="C30" s="42">
        <v>0</v>
      </c>
      <c r="D30" s="42">
        <v>0</v>
      </c>
      <c r="E30" s="42">
        <v>0</v>
      </c>
      <c r="F30" s="42">
        <v>0</v>
      </c>
      <c r="G30" s="42">
        <v>0</v>
      </c>
      <c r="H30" s="42">
        <v>0</v>
      </c>
      <c r="I30" s="42">
        <v>0</v>
      </c>
      <c r="J30" s="42">
        <v>0</v>
      </c>
      <c r="K30" s="42">
        <v>0</v>
      </c>
      <c r="L30" s="42">
        <v>0</v>
      </c>
      <c r="M30" s="42">
        <v>0</v>
      </c>
      <c r="N30" s="42">
        <v>0</v>
      </c>
      <c r="O30" s="42">
        <v>0</v>
      </c>
      <c r="P30" s="42">
        <v>0</v>
      </c>
      <c r="Q30" s="42">
        <v>0</v>
      </c>
      <c r="R30" s="42">
        <v>0</v>
      </c>
      <c r="S30" s="14">
        <v>0</v>
      </c>
      <c r="T30" s="43">
        <v>0</v>
      </c>
      <c r="U30" s="37" t="str">
        <f t="shared" si="0"/>
        <v>HC</v>
      </c>
      <c r="V30" s="37" t="str">
        <f t="shared" si="1"/>
        <v>HC</v>
      </c>
    </row>
    <row r="31" spans="1:22" ht="18.600000000000001" customHeight="1" x14ac:dyDescent="0.25">
      <c r="A31" s="53">
        <v>25</v>
      </c>
      <c r="B31" s="1">
        <f>дети!A25</f>
        <v>0</v>
      </c>
      <c r="C31" s="42">
        <v>0</v>
      </c>
      <c r="D31" s="42">
        <v>0</v>
      </c>
      <c r="E31" s="42">
        <v>0</v>
      </c>
      <c r="F31" s="42">
        <v>0</v>
      </c>
      <c r="G31" s="42">
        <v>0</v>
      </c>
      <c r="H31" s="42">
        <v>0</v>
      </c>
      <c r="I31" s="42">
        <v>0</v>
      </c>
      <c r="J31" s="42">
        <v>0</v>
      </c>
      <c r="K31" s="42">
        <v>0</v>
      </c>
      <c r="L31" s="42">
        <v>0</v>
      </c>
      <c r="M31" s="42">
        <v>0</v>
      </c>
      <c r="N31" s="42">
        <v>0</v>
      </c>
      <c r="O31" s="42">
        <v>0</v>
      </c>
      <c r="P31" s="42">
        <v>0</v>
      </c>
      <c r="Q31" s="42">
        <v>0</v>
      </c>
      <c r="R31" s="42">
        <v>0</v>
      </c>
      <c r="S31" s="14">
        <v>0</v>
      </c>
      <c r="T31" s="43">
        <v>0</v>
      </c>
      <c r="U31" s="37" t="str">
        <f t="shared" si="0"/>
        <v>HC</v>
      </c>
      <c r="V31" s="37" t="str">
        <f t="shared" si="1"/>
        <v>HC</v>
      </c>
    </row>
    <row r="32" spans="1:22" ht="18.600000000000001" customHeight="1" x14ac:dyDescent="0.25">
      <c r="A32" s="53">
        <v>26</v>
      </c>
      <c r="B32" s="1">
        <f>дети!A26</f>
        <v>0</v>
      </c>
      <c r="C32" s="42">
        <v>0</v>
      </c>
      <c r="D32" s="42">
        <v>0</v>
      </c>
      <c r="E32" s="42">
        <v>0</v>
      </c>
      <c r="F32" s="42">
        <v>0</v>
      </c>
      <c r="G32" s="42">
        <v>0</v>
      </c>
      <c r="H32" s="42">
        <v>0</v>
      </c>
      <c r="I32" s="42">
        <v>0</v>
      </c>
      <c r="J32" s="42">
        <v>0</v>
      </c>
      <c r="K32" s="42">
        <v>0</v>
      </c>
      <c r="L32" s="42">
        <v>0</v>
      </c>
      <c r="M32" s="42">
        <v>0</v>
      </c>
      <c r="N32" s="42">
        <v>0</v>
      </c>
      <c r="O32" s="42">
        <v>0</v>
      </c>
      <c r="P32" s="42">
        <v>0</v>
      </c>
      <c r="Q32" s="42">
        <v>0</v>
      </c>
      <c r="R32" s="42">
        <v>0</v>
      </c>
      <c r="S32" s="14">
        <v>0</v>
      </c>
      <c r="T32" s="43">
        <v>0</v>
      </c>
      <c r="U32" s="37" t="str">
        <f t="shared" si="0"/>
        <v>HC</v>
      </c>
      <c r="V32" s="37" t="str">
        <f t="shared" si="1"/>
        <v>HC</v>
      </c>
    </row>
    <row r="33" spans="1:22" ht="18.600000000000001" customHeight="1" x14ac:dyDescent="0.25">
      <c r="A33" s="53">
        <v>27</v>
      </c>
      <c r="B33" s="1">
        <f>дети!A27</f>
        <v>0</v>
      </c>
      <c r="C33" s="42">
        <v>0</v>
      </c>
      <c r="D33" s="42">
        <v>0</v>
      </c>
      <c r="E33" s="42">
        <v>0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42">
        <v>0</v>
      </c>
      <c r="N33" s="42">
        <v>0</v>
      </c>
      <c r="O33" s="42">
        <v>0</v>
      </c>
      <c r="P33" s="42">
        <v>0</v>
      </c>
      <c r="Q33" s="42">
        <v>0</v>
      </c>
      <c r="R33" s="42">
        <v>0</v>
      </c>
      <c r="S33" s="14">
        <v>0</v>
      </c>
      <c r="T33" s="43">
        <v>0</v>
      </c>
      <c r="U33" s="37" t="str">
        <f t="shared" si="0"/>
        <v>HC</v>
      </c>
      <c r="V33" s="37" t="str">
        <f t="shared" si="1"/>
        <v>HC</v>
      </c>
    </row>
    <row r="34" spans="1:22" ht="18.600000000000001" customHeight="1" x14ac:dyDescent="0.25">
      <c r="A34" s="77" t="s">
        <v>12</v>
      </c>
      <c r="B34" s="77"/>
      <c r="C34" s="42">
        <v>0</v>
      </c>
      <c r="D34" s="42">
        <v>0</v>
      </c>
      <c r="E34" s="42">
        <v>0</v>
      </c>
      <c r="F34" s="42">
        <v>0</v>
      </c>
      <c r="G34" s="42">
        <v>0</v>
      </c>
      <c r="H34" s="42">
        <v>0</v>
      </c>
      <c r="I34" s="42">
        <v>0</v>
      </c>
      <c r="J34" s="42">
        <v>0</v>
      </c>
      <c r="K34" s="42">
        <v>0</v>
      </c>
      <c r="L34" s="42">
        <v>0</v>
      </c>
      <c r="M34" s="42">
        <v>0</v>
      </c>
      <c r="N34" s="42">
        <v>0</v>
      </c>
      <c r="O34" s="42">
        <v>0</v>
      </c>
      <c r="P34" s="42">
        <v>0</v>
      </c>
      <c r="Q34" s="42">
        <v>0</v>
      </c>
      <c r="R34" s="42">
        <v>0</v>
      </c>
      <c r="S34" s="55">
        <v>0</v>
      </c>
      <c r="T34" s="56">
        <v>0</v>
      </c>
      <c r="U34" s="10"/>
      <c r="V34" s="10"/>
    </row>
    <row r="35" spans="1:22" ht="18.600000000000001" customHeight="1" x14ac:dyDescent="0.25">
      <c r="A35" s="110"/>
      <c r="B35" s="115" t="s">
        <v>20</v>
      </c>
      <c r="C35" s="42">
        <v>0</v>
      </c>
      <c r="D35" s="42">
        <v>0</v>
      </c>
      <c r="E35" s="42">
        <v>0</v>
      </c>
      <c r="F35" s="42">
        <v>0</v>
      </c>
      <c r="G35" s="42">
        <v>0</v>
      </c>
      <c r="H35" s="42">
        <v>0</v>
      </c>
      <c r="I35" s="42">
        <v>0</v>
      </c>
      <c r="J35" s="42">
        <v>0</v>
      </c>
      <c r="K35" s="42">
        <v>0</v>
      </c>
      <c r="L35" s="42">
        <v>0</v>
      </c>
      <c r="M35" s="42">
        <v>0</v>
      </c>
      <c r="N35" s="42">
        <v>0</v>
      </c>
      <c r="O35" s="42">
        <v>0</v>
      </c>
      <c r="P35" s="42">
        <v>0</v>
      </c>
      <c r="Q35" s="42">
        <v>0</v>
      </c>
      <c r="R35" s="42">
        <v>0</v>
      </c>
      <c r="S35" s="38">
        <v>0</v>
      </c>
      <c r="T35" s="38">
        <v>0</v>
      </c>
      <c r="U35" s="10"/>
      <c r="V35" s="10"/>
    </row>
    <row r="36" spans="1:22" ht="18.600000000000001" customHeight="1" x14ac:dyDescent="0.25">
      <c r="A36" s="110"/>
      <c r="B36" s="116" t="s">
        <v>21</v>
      </c>
      <c r="C36" s="42">
        <v>0</v>
      </c>
      <c r="D36" s="42">
        <v>0</v>
      </c>
      <c r="E36" s="42">
        <v>0</v>
      </c>
      <c r="F36" s="42">
        <v>0</v>
      </c>
      <c r="G36" s="42">
        <v>0</v>
      </c>
      <c r="H36" s="42">
        <v>0</v>
      </c>
      <c r="I36" s="42">
        <v>0</v>
      </c>
      <c r="J36" s="42">
        <v>0</v>
      </c>
      <c r="K36" s="42">
        <v>0</v>
      </c>
      <c r="L36" s="42">
        <v>0</v>
      </c>
      <c r="M36" s="42">
        <v>0</v>
      </c>
      <c r="N36" s="42">
        <v>0</v>
      </c>
      <c r="O36" s="42">
        <v>0</v>
      </c>
      <c r="P36" s="42">
        <v>0</v>
      </c>
      <c r="Q36" s="42">
        <v>0</v>
      </c>
      <c r="R36" s="42">
        <v>0</v>
      </c>
      <c r="S36" s="38">
        <v>0</v>
      </c>
      <c r="T36" s="38">
        <v>0</v>
      </c>
      <c r="U36" s="10"/>
      <c r="V36" s="10"/>
    </row>
    <row r="37" spans="1:22" ht="18.600000000000001" customHeight="1" x14ac:dyDescent="0.25">
      <c r="A37" s="110"/>
      <c r="B37" s="115" t="s">
        <v>19</v>
      </c>
      <c r="C37" s="42">
        <v>0</v>
      </c>
      <c r="D37" s="42">
        <v>0</v>
      </c>
      <c r="E37" s="42">
        <v>0</v>
      </c>
      <c r="F37" s="42">
        <v>0</v>
      </c>
      <c r="G37" s="42">
        <v>0</v>
      </c>
      <c r="H37" s="42">
        <v>0</v>
      </c>
      <c r="I37" s="42">
        <v>0</v>
      </c>
      <c r="J37" s="42">
        <v>0</v>
      </c>
      <c r="K37" s="42">
        <v>0</v>
      </c>
      <c r="L37" s="42">
        <v>0</v>
      </c>
      <c r="M37" s="42">
        <v>0</v>
      </c>
      <c r="N37" s="42">
        <v>0</v>
      </c>
      <c r="O37" s="42">
        <v>0</v>
      </c>
      <c r="P37" s="42">
        <v>0</v>
      </c>
      <c r="Q37" s="42">
        <v>0</v>
      </c>
      <c r="R37" s="42">
        <v>0</v>
      </c>
      <c r="S37" s="46">
        <v>0</v>
      </c>
      <c r="T37" s="46">
        <v>0</v>
      </c>
      <c r="U37" s="10"/>
      <c r="V37" s="10"/>
    </row>
    <row r="38" spans="1:22" ht="15.75" customHeight="1" x14ac:dyDescent="0.25">
      <c r="S38" s="33"/>
      <c r="T38" s="33"/>
    </row>
    <row r="40" spans="1:22" ht="23.25" customHeight="1" x14ac:dyDescent="0.25"/>
  </sheetData>
  <mergeCells count="14">
    <mergeCell ref="A2:V2"/>
    <mergeCell ref="A34:B34"/>
    <mergeCell ref="K4:L5"/>
    <mergeCell ref="M4:N5"/>
    <mergeCell ref="O4:P5"/>
    <mergeCell ref="U4:V5"/>
    <mergeCell ref="A4:A6"/>
    <mergeCell ref="B4:B6"/>
    <mergeCell ref="C4:D5"/>
    <mergeCell ref="E4:F5"/>
    <mergeCell ref="G4:H5"/>
    <mergeCell ref="I4:J5"/>
    <mergeCell ref="S4:T5"/>
    <mergeCell ref="Q4:R5"/>
  </mergeCells>
  <pageMargins left="0.17" right="0.17" top="0.3" bottom="0.35" header="0.3" footer="0.3"/>
  <pageSetup paperSize="9" orientation="landscape" verticalDpi="0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V41"/>
  <sheetViews>
    <sheetView topLeftCell="A12" zoomScale="90" zoomScaleNormal="90" zoomScalePageLayoutView="80" workbookViewId="0">
      <selection activeCell="C37" sqref="C37"/>
    </sheetView>
  </sheetViews>
  <sheetFormatPr defaultColWidth="8.85546875" defaultRowHeight="15.75" x14ac:dyDescent="0.25"/>
  <cols>
    <col min="1" max="1" width="5.85546875" style="16" customWidth="1"/>
    <col min="2" max="2" width="31.5703125" style="16" bestFit="1" customWidth="1"/>
    <col min="3" max="3" width="9" style="16" customWidth="1"/>
    <col min="4" max="4" width="8.5703125" style="16" customWidth="1"/>
    <col min="5" max="5" width="7.7109375" style="16" customWidth="1"/>
    <col min="6" max="6" width="8.85546875" style="16" customWidth="1"/>
    <col min="7" max="7" width="6.85546875" style="16" customWidth="1"/>
    <col min="8" max="8" width="9.42578125" style="16" customWidth="1"/>
    <col min="9" max="9" width="5.85546875" style="16" customWidth="1"/>
    <col min="10" max="10" width="8.140625" style="16" customWidth="1"/>
    <col min="11" max="11" width="8.85546875" style="16" customWidth="1"/>
    <col min="12" max="12" width="7.7109375" style="16" customWidth="1"/>
    <col min="13" max="13" width="9.85546875" style="16" customWidth="1"/>
    <col min="14" max="14" width="10" style="16" customWidth="1"/>
    <col min="15" max="15" width="8.28515625" style="16" customWidth="1"/>
    <col min="16" max="16" width="9.42578125" style="16" customWidth="1"/>
    <col min="17" max="17" width="8.7109375" style="16" customWidth="1"/>
    <col min="18" max="18" width="10" style="16" customWidth="1"/>
    <col min="19" max="19" width="8.28515625" style="16" customWidth="1"/>
    <col min="20" max="20" width="8.85546875" style="16" customWidth="1"/>
    <col min="21" max="21" width="8.5703125" style="16" customWidth="1"/>
    <col min="22" max="22" width="7.42578125" style="16" customWidth="1"/>
    <col min="23" max="16384" width="8.85546875" style="16"/>
  </cols>
  <sheetData>
    <row r="4" spans="1:22" ht="30" customHeight="1" x14ac:dyDescent="0.25">
      <c r="A4" s="86" t="s">
        <v>40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</row>
    <row r="5" spans="1:22" ht="213" customHeight="1" x14ac:dyDescent="0.25">
      <c r="A5" s="72" t="s">
        <v>13</v>
      </c>
      <c r="B5" s="72" t="s">
        <v>7</v>
      </c>
      <c r="C5" s="72" t="s">
        <v>45</v>
      </c>
      <c r="D5" s="72"/>
      <c r="E5" s="72" t="s">
        <v>47</v>
      </c>
      <c r="F5" s="72"/>
      <c r="G5" s="72" t="s">
        <v>46</v>
      </c>
      <c r="H5" s="72"/>
      <c r="I5" s="72" t="s">
        <v>48</v>
      </c>
      <c r="J5" s="72"/>
      <c r="K5" s="72" t="s">
        <v>49</v>
      </c>
      <c r="L5" s="72"/>
      <c r="M5" s="72" t="s">
        <v>50</v>
      </c>
      <c r="N5" s="72"/>
      <c r="O5" s="72" t="s">
        <v>51</v>
      </c>
      <c r="P5" s="72"/>
      <c r="Q5" s="72" t="s">
        <v>52</v>
      </c>
      <c r="R5" s="72"/>
      <c r="S5" s="87" t="s">
        <v>14</v>
      </c>
      <c r="T5" s="88"/>
      <c r="U5" s="89" t="s">
        <v>9</v>
      </c>
      <c r="V5" s="90"/>
    </row>
    <row r="6" spans="1:22" ht="18.600000000000001" customHeight="1" x14ac:dyDescent="0.25">
      <c r="A6" s="72"/>
      <c r="B6" s="72"/>
      <c r="C6" s="6" t="s">
        <v>5</v>
      </c>
      <c r="D6" s="6" t="s">
        <v>6</v>
      </c>
      <c r="E6" s="6" t="s">
        <v>5</v>
      </c>
      <c r="F6" s="6" t="s">
        <v>6</v>
      </c>
      <c r="G6" s="6" t="s">
        <v>5</v>
      </c>
      <c r="H6" s="6" t="s">
        <v>6</v>
      </c>
      <c r="I6" s="6" t="s">
        <v>5</v>
      </c>
      <c r="J6" s="6" t="s">
        <v>6</v>
      </c>
      <c r="K6" s="6" t="s">
        <v>5</v>
      </c>
      <c r="L6" s="6" t="s">
        <v>6</v>
      </c>
      <c r="M6" s="6" t="s">
        <v>5</v>
      </c>
      <c r="N6" s="6" t="s">
        <v>6</v>
      </c>
      <c r="O6" s="6" t="s">
        <v>5</v>
      </c>
      <c r="P6" s="12" t="s">
        <v>6</v>
      </c>
      <c r="Q6" s="6" t="s">
        <v>5</v>
      </c>
      <c r="R6" s="12" t="s">
        <v>6</v>
      </c>
      <c r="S6" s="13" t="s">
        <v>5</v>
      </c>
      <c r="T6" s="12" t="s">
        <v>6</v>
      </c>
      <c r="U6" s="125" t="s">
        <v>5</v>
      </c>
      <c r="V6" s="125" t="s">
        <v>6</v>
      </c>
    </row>
    <row r="7" spans="1:22" ht="18.600000000000001" customHeight="1" x14ac:dyDescent="0.25">
      <c r="A7" s="21">
        <v>1</v>
      </c>
      <c r="B7" s="1">
        <f>дети!A1</f>
        <v>0</v>
      </c>
      <c r="C7" s="44">
        <v>0</v>
      </c>
      <c r="D7" s="44">
        <v>0</v>
      </c>
      <c r="E7" s="44">
        <v>0</v>
      </c>
      <c r="F7" s="44">
        <v>0</v>
      </c>
      <c r="G7" s="44">
        <v>0</v>
      </c>
      <c r="H7" s="44">
        <v>0</v>
      </c>
      <c r="I7" s="44">
        <v>0</v>
      </c>
      <c r="J7" s="44">
        <v>0</v>
      </c>
      <c r="K7" s="44">
        <v>0</v>
      </c>
      <c r="L7" s="44">
        <v>0</v>
      </c>
      <c r="M7" s="44">
        <v>0</v>
      </c>
      <c r="N7" s="44">
        <v>0</v>
      </c>
      <c r="O7" s="44">
        <v>0</v>
      </c>
      <c r="P7" s="44">
        <v>0</v>
      </c>
      <c r="Q7" s="44">
        <v>0</v>
      </c>
      <c r="R7" s="44">
        <v>0</v>
      </c>
      <c r="S7" s="55">
        <f>(C7+E7+G7+I7+K7+M7+O7+Q7)/8</f>
        <v>0</v>
      </c>
      <c r="T7" s="56">
        <f>(D7+F7+H7+J7+L7+N7+P7+R7)/8</f>
        <v>0</v>
      </c>
      <c r="U7" s="37" t="str">
        <f>IF(S7=3,"B",IF(S7&gt;=2,"C","HC"))</f>
        <v>HC</v>
      </c>
      <c r="V7" s="37" t="str">
        <f>IF(T7=3,"B",IF(T7&gt;=2,"C","HC"))</f>
        <v>HC</v>
      </c>
    </row>
    <row r="8" spans="1:22" ht="18.600000000000001" customHeight="1" x14ac:dyDescent="0.25">
      <c r="A8" s="41">
        <v>2</v>
      </c>
      <c r="B8" s="1">
        <f>дети!A3</f>
        <v>0</v>
      </c>
      <c r="C8" s="44">
        <v>0</v>
      </c>
      <c r="D8" s="44">
        <v>0</v>
      </c>
      <c r="E8" s="44">
        <v>0</v>
      </c>
      <c r="F8" s="44">
        <v>0</v>
      </c>
      <c r="G8" s="44">
        <v>0</v>
      </c>
      <c r="H8" s="44">
        <v>0</v>
      </c>
      <c r="I8" s="44">
        <v>0</v>
      </c>
      <c r="J8" s="44">
        <v>0</v>
      </c>
      <c r="K8" s="44">
        <v>0</v>
      </c>
      <c r="L8" s="44">
        <v>0</v>
      </c>
      <c r="M8" s="44">
        <v>0</v>
      </c>
      <c r="N8" s="44">
        <v>0</v>
      </c>
      <c r="O8" s="44">
        <v>0</v>
      </c>
      <c r="P8" s="44">
        <v>0</v>
      </c>
      <c r="Q8" s="44">
        <v>0</v>
      </c>
      <c r="R8" s="44">
        <v>0</v>
      </c>
      <c r="S8" s="55">
        <f t="shared" ref="S8:S33" si="0">(C8+E8+G8+I8+K8+M8+O8+Q8)/8</f>
        <v>0</v>
      </c>
      <c r="T8" s="56">
        <f t="shared" ref="T8:T33" si="1">(D8+F8+H8+J8+L8+N8+P8+R8)/8</f>
        <v>0</v>
      </c>
      <c r="U8" s="37" t="str">
        <f t="shared" ref="U8:U33" si="2">IF(S8=3,"B",IF(S8&gt;=2,"C","HC"))</f>
        <v>HC</v>
      </c>
      <c r="V8" s="37" t="str">
        <f t="shared" ref="V8:V33" si="3">IF(T8=3,"B",IF(T8&gt;=2,"C","HC"))</f>
        <v>HC</v>
      </c>
    </row>
    <row r="9" spans="1:22" ht="18.600000000000001" customHeight="1" x14ac:dyDescent="0.25">
      <c r="A9" s="49">
        <v>3</v>
      </c>
      <c r="B9" s="1">
        <f>дети!A4</f>
        <v>0</v>
      </c>
      <c r="C9" s="44">
        <v>0</v>
      </c>
      <c r="D9" s="44">
        <v>0</v>
      </c>
      <c r="E9" s="44">
        <v>0</v>
      </c>
      <c r="F9" s="44">
        <v>0</v>
      </c>
      <c r="G9" s="44">
        <v>0</v>
      </c>
      <c r="H9" s="44">
        <v>0</v>
      </c>
      <c r="I9" s="44">
        <v>0</v>
      </c>
      <c r="J9" s="44">
        <v>0</v>
      </c>
      <c r="K9" s="44">
        <v>0</v>
      </c>
      <c r="L9" s="44">
        <v>0</v>
      </c>
      <c r="M9" s="44">
        <v>0</v>
      </c>
      <c r="N9" s="44">
        <v>0</v>
      </c>
      <c r="O9" s="44">
        <v>0</v>
      </c>
      <c r="P9" s="44">
        <v>0</v>
      </c>
      <c r="Q9" s="44">
        <v>0</v>
      </c>
      <c r="R9" s="44">
        <v>0</v>
      </c>
      <c r="S9" s="55">
        <f t="shared" si="0"/>
        <v>0</v>
      </c>
      <c r="T9" s="56">
        <f t="shared" si="1"/>
        <v>0</v>
      </c>
      <c r="U9" s="37" t="str">
        <f t="shared" si="2"/>
        <v>HC</v>
      </c>
      <c r="V9" s="37" t="str">
        <f t="shared" si="3"/>
        <v>HC</v>
      </c>
    </row>
    <row r="10" spans="1:22" ht="18.600000000000001" customHeight="1" x14ac:dyDescent="0.25">
      <c r="A10" s="49">
        <v>4</v>
      </c>
      <c r="B10" s="1">
        <f>дети!A5</f>
        <v>0</v>
      </c>
      <c r="C10" s="44">
        <v>0</v>
      </c>
      <c r="D10" s="44">
        <v>0</v>
      </c>
      <c r="E10" s="44">
        <v>0</v>
      </c>
      <c r="F10" s="44">
        <v>0</v>
      </c>
      <c r="G10" s="44">
        <v>0</v>
      </c>
      <c r="H10" s="44">
        <v>0</v>
      </c>
      <c r="I10" s="44">
        <v>0</v>
      </c>
      <c r="J10" s="44">
        <v>0</v>
      </c>
      <c r="K10" s="44">
        <v>0</v>
      </c>
      <c r="L10" s="44">
        <v>0</v>
      </c>
      <c r="M10" s="44">
        <v>0</v>
      </c>
      <c r="N10" s="44">
        <v>0</v>
      </c>
      <c r="O10" s="44">
        <v>0</v>
      </c>
      <c r="P10" s="44">
        <v>0</v>
      </c>
      <c r="Q10" s="44">
        <v>0</v>
      </c>
      <c r="R10" s="44">
        <v>0</v>
      </c>
      <c r="S10" s="55">
        <f t="shared" si="0"/>
        <v>0</v>
      </c>
      <c r="T10" s="56">
        <f t="shared" si="1"/>
        <v>0</v>
      </c>
      <c r="U10" s="37" t="str">
        <f t="shared" si="2"/>
        <v>HC</v>
      </c>
      <c r="V10" s="37" t="str">
        <f t="shared" si="3"/>
        <v>HC</v>
      </c>
    </row>
    <row r="11" spans="1:22" ht="18.600000000000001" customHeight="1" x14ac:dyDescent="0.25">
      <c r="A11" s="49">
        <v>5</v>
      </c>
      <c r="B11" s="1">
        <f>дети!A6</f>
        <v>0</v>
      </c>
      <c r="C11" s="44">
        <v>0</v>
      </c>
      <c r="D11" s="44">
        <v>0</v>
      </c>
      <c r="E11" s="44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0</v>
      </c>
      <c r="M11" s="44">
        <v>0</v>
      </c>
      <c r="N11" s="44">
        <v>0</v>
      </c>
      <c r="O11" s="44">
        <v>0</v>
      </c>
      <c r="P11" s="44">
        <v>0</v>
      </c>
      <c r="Q11" s="44">
        <v>0</v>
      </c>
      <c r="R11" s="44">
        <v>0</v>
      </c>
      <c r="S11" s="55">
        <f t="shared" si="0"/>
        <v>0</v>
      </c>
      <c r="T11" s="56">
        <f t="shared" si="1"/>
        <v>0</v>
      </c>
      <c r="U11" s="37" t="str">
        <f t="shared" si="2"/>
        <v>HC</v>
      </c>
      <c r="V11" s="37" t="str">
        <f t="shared" si="3"/>
        <v>HC</v>
      </c>
    </row>
    <row r="12" spans="1:22" ht="18.600000000000001" customHeight="1" x14ac:dyDescent="0.25">
      <c r="A12" s="49">
        <v>6</v>
      </c>
      <c r="B12" s="1">
        <f>дети!A7</f>
        <v>0</v>
      </c>
      <c r="C12" s="44">
        <v>0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  <c r="K12" s="44">
        <v>0</v>
      </c>
      <c r="L12" s="44">
        <v>0</v>
      </c>
      <c r="M12" s="44">
        <v>0</v>
      </c>
      <c r="N12" s="44">
        <v>0</v>
      </c>
      <c r="O12" s="44">
        <v>0</v>
      </c>
      <c r="P12" s="44">
        <v>0</v>
      </c>
      <c r="Q12" s="44">
        <v>0</v>
      </c>
      <c r="R12" s="44">
        <v>0</v>
      </c>
      <c r="S12" s="55">
        <f t="shared" si="0"/>
        <v>0</v>
      </c>
      <c r="T12" s="56">
        <f t="shared" si="1"/>
        <v>0</v>
      </c>
      <c r="U12" s="37" t="str">
        <f t="shared" si="2"/>
        <v>HC</v>
      </c>
      <c r="V12" s="37" t="str">
        <f t="shared" si="3"/>
        <v>HC</v>
      </c>
    </row>
    <row r="13" spans="1:22" ht="18.600000000000001" customHeight="1" x14ac:dyDescent="0.25">
      <c r="A13" s="49">
        <v>7</v>
      </c>
      <c r="B13" s="1">
        <f>дети!A8</f>
        <v>0</v>
      </c>
      <c r="C13" s="44">
        <v>0</v>
      </c>
      <c r="D13" s="44">
        <v>0</v>
      </c>
      <c r="E13" s="44">
        <v>0</v>
      </c>
      <c r="F13" s="44">
        <v>0</v>
      </c>
      <c r="G13" s="44">
        <v>0</v>
      </c>
      <c r="H13" s="44">
        <v>0</v>
      </c>
      <c r="I13" s="44">
        <v>0</v>
      </c>
      <c r="J13" s="44">
        <v>0</v>
      </c>
      <c r="K13" s="44">
        <v>0</v>
      </c>
      <c r="L13" s="44">
        <v>0</v>
      </c>
      <c r="M13" s="44">
        <v>0</v>
      </c>
      <c r="N13" s="44">
        <v>0</v>
      </c>
      <c r="O13" s="44">
        <v>0</v>
      </c>
      <c r="P13" s="44">
        <v>0</v>
      </c>
      <c r="Q13" s="44">
        <v>0</v>
      </c>
      <c r="R13" s="44">
        <v>0</v>
      </c>
      <c r="S13" s="55">
        <f t="shared" si="0"/>
        <v>0</v>
      </c>
      <c r="T13" s="56">
        <f t="shared" si="1"/>
        <v>0</v>
      </c>
      <c r="U13" s="37" t="str">
        <f t="shared" si="2"/>
        <v>HC</v>
      </c>
      <c r="V13" s="37" t="str">
        <f t="shared" si="3"/>
        <v>HC</v>
      </c>
    </row>
    <row r="14" spans="1:22" ht="18.600000000000001" customHeight="1" x14ac:dyDescent="0.25">
      <c r="A14" s="49">
        <v>8</v>
      </c>
      <c r="B14" s="1">
        <f>дети!A9</f>
        <v>0</v>
      </c>
      <c r="C14" s="44">
        <v>0</v>
      </c>
      <c r="D14" s="44">
        <v>0</v>
      </c>
      <c r="E14" s="44">
        <v>0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55">
        <f t="shared" si="0"/>
        <v>0</v>
      </c>
      <c r="T14" s="56">
        <f t="shared" si="1"/>
        <v>0</v>
      </c>
      <c r="U14" s="37" t="str">
        <f t="shared" si="2"/>
        <v>HC</v>
      </c>
      <c r="V14" s="37" t="str">
        <f t="shared" si="3"/>
        <v>HC</v>
      </c>
    </row>
    <row r="15" spans="1:22" ht="18.600000000000001" customHeight="1" x14ac:dyDescent="0.25">
      <c r="A15" s="49">
        <v>9</v>
      </c>
      <c r="B15" s="1">
        <f>дети!A10</f>
        <v>0</v>
      </c>
      <c r="C15" s="44">
        <v>0</v>
      </c>
      <c r="D15" s="44">
        <v>0</v>
      </c>
      <c r="E15" s="44">
        <v>0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  <c r="P15" s="44">
        <v>0</v>
      </c>
      <c r="Q15" s="44">
        <v>0</v>
      </c>
      <c r="R15" s="44">
        <v>0</v>
      </c>
      <c r="S15" s="55">
        <f t="shared" si="0"/>
        <v>0</v>
      </c>
      <c r="T15" s="56">
        <f t="shared" si="1"/>
        <v>0</v>
      </c>
      <c r="U15" s="37" t="str">
        <f t="shared" si="2"/>
        <v>HC</v>
      </c>
      <c r="V15" s="37" t="str">
        <f t="shared" si="3"/>
        <v>HC</v>
      </c>
    </row>
    <row r="16" spans="1:22" ht="18.600000000000001" customHeight="1" x14ac:dyDescent="0.25">
      <c r="A16" s="49">
        <v>10</v>
      </c>
      <c r="B16" s="1">
        <f>дети!A11</f>
        <v>0</v>
      </c>
      <c r="C16" s="44">
        <v>0</v>
      </c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55">
        <f t="shared" si="0"/>
        <v>0</v>
      </c>
      <c r="T16" s="56">
        <f t="shared" si="1"/>
        <v>0</v>
      </c>
      <c r="U16" s="37" t="str">
        <f t="shared" si="2"/>
        <v>HC</v>
      </c>
      <c r="V16" s="37" t="str">
        <f t="shared" si="3"/>
        <v>HC</v>
      </c>
    </row>
    <row r="17" spans="1:22" ht="18.600000000000001" customHeight="1" x14ac:dyDescent="0.25">
      <c r="A17" s="49">
        <v>11</v>
      </c>
      <c r="B17" s="1">
        <f>дети!A12</f>
        <v>0</v>
      </c>
      <c r="C17" s="44">
        <v>0</v>
      </c>
      <c r="D17" s="44">
        <v>0</v>
      </c>
      <c r="E17" s="44">
        <v>0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55">
        <f t="shared" si="0"/>
        <v>0</v>
      </c>
      <c r="T17" s="56">
        <f t="shared" si="1"/>
        <v>0</v>
      </c>
      <c r="U17" s="37" t="str">
        <f t="shared" si="2"/>
        <v>HC</v>
      </c>
      <c r="V17" s="37" t="str">
        <f t="shared" si="3"/>
        <v>HC</v>
      </c>
    </row>
    <row r="18" spans="1:22" ht="18.600000000000001" customHeight="1" x14ac:dyDescent="0.25">
      <c r="A18" s="49">
        <v>12</v>
      </c>
      <c r="B18" s="1">
        <f>дети!A13</f>
        <v>0</v>
      </c>
      <c r="C18" s="44">
        <v>0</v>
      </c>
      <c r="D18" s="44">
        <v>0</v>
      </c>
      <c r="E18" s="44">
        <v>0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55">
        <f t="shared" si="0"/>
        <v>0</v>
      </c>
      <c r="T18" s="56">
        <f t="shared" si="1"/>
        <v>0</v>
      </c>
      <c r="U18" s="37" t="str">
        <f t="shared" si="2"/>
        <v>HC</v>
      </c>
      <c r="V18" s="37" t="str">
        <f t="shared" si="3"/>
        <v>HC</v>
      </c>
    </row>
    <row r="19" spans="1:22" ht="18.600000000000001" customHeight="1" x14ac:dyDescent="0.25">
      <c r="A19" s="49">
        <v>13</v>
      </c>
      <c r="B19" s="1">
        <f>дети!A14</f>
        <v>0</v>
      </c>
      <c r="C19" s="44">
        <v>0</v>
      </c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44">
        <v>0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  <c r="S19" s="55">
        <f t="shared" si="0"/>
        <v>0</v>
      </c>
      <c r="T19" s="56">
        <f t="shared" si="1"/>
        <v>0</v>
      </c>
      <c r="U19" s="37" t="str">
        <f t="shared" si="2"/>
        <v>HC</v>
      </c>
      <c r="V19" s="37" t="str">
        <f t="shared" si="3"/>
        <v>HC</v>
      </c>
    </row>
    <row r="20" spans="1:22" ht="18.600000000000001" customHeight="1" x14ac:dyDescent="0.25">
      <c r="A20" s="49">
        <v>14</v>
      </c>
      <c r="B20" s="1">
        <f>дети!A15</f>
        <v>0</v>
      </c>
      <c r="C20" s="44">
        <v>0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55">
        <f t="shared" si="0"/>
        <v>0</v>
      </c>
      <c r="T20" s="56">
        <f t="shared" si="1"/>
        <v>0</v>
      </c>
      <c r="U20" s="37" t="str">
        <f t="shared" ref="U20:U27" si="4">IF(S20=3,"B",IF(S20&gt;=2,"C","HC"))</f>
        <v>HC</v>
      </c>
      <c r="V20" s="37" t="str">
        <f t="shared" ref="V20:V27" si="5">IF(T20=3,"B",IF(T20&gt;=2,"C","HC"))</f>
        <v>HC</v>
      </c>
    </row>
    <row r="21" spans="1:22" ht="18.600000000000001" customHeight="1" x14ac:dyDescent="0.25">
      <c r="A21" s="49">
        <v>15</v>
      </c>
      <c r="B21" s="1">
        <f>дети!A16</f>
        <v>0</v>
      </c>
      <c r="C21" s="44">
        <v>0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55">
        <f t="shared" si="0"/>
        <v>0</v>
      </c>
      <c r="T21" s="56">
        <f t="shared" si="1"/>
        <v>0</v>
      </c>
      <c r="U21" s="37" t="str">
        <f t="shared" si="4"/>
        <v>HC</v>
      </c>
      <c r="V21" s="37" t="str">
        <f t="shared" si="5"/>
        <v>HC</v>
      </c>
    </row>
    <row r="22" spans="1:22" ht="18.600000000000001" customHeight="1" x14ac:dyDescent="0.25">
      <c r="A22" s="49">
        <v>16</v>
      </c>
      <c r="B22" s="1">
        <f>дети!A17</f>
        <v>0</v>
      </c>
      <c r="C22" s="44">
        <v>0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55">
        <f t="shared" si="0"/>
        <v>0</v>
      </c>
      <c r="T22" s="56">
        <f t="shared" si="1"/>
        <v>0</v>
      </c>
      <c r="U22" s="37" t="str">
        <f t="shared" si="4"/>
        <v>HC</v>
      </c>
      <c r="V22" s="37" t="str">
        <f t="shared" si="5"/>
        <v>HC</v>
      </c>
    </row>
    <row r="23" spans="1:22" ht="18.600000000000001" customHeight="1" x14ac:dyDescent="0.25">
      <c r="A23" s="49">
        <v>17</v>
      </c>
      <c r="B23" s="1">
        <f>дети!A18</f>
        <v>0</v>
      </c>
      <c r="C23" s="44">
        <v>0</v>
      </c>
      <c r="D23" s="44">
        <v>0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  <c r="M23" s="44">
        <v>0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55">
        <f t="shared" si="0"/>
        <v>0</v>
      </c>
      <c r="T23" s="56">
        <f t="shared" si="1"/>
        <v>0</v>
      </c>
      <c r="U23" s="37" t="str">
        <f t="shared" si="4"/>
        <v>HC</v>
      </c>
      <c r="V23" s="37" t="str">
        <f t="shared" si="5"/>
        <v>HC</v>
      </c>
    </row>
    <row r="24" spans="1:22" ht="18.600000000000001" customHeight="1" x14ac:dyDescent="0.25">
      <c r="A24" s="49">
        <v>18</v>
      </c>
      <c r="B24" s="1">
        <f>дети!A19</f>
        <v>0</v>
      </c>
      <c r="C24" s="44">
        <v>0</v>
      </c>
      <c r="D24" s="44">
        <v>0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55">
        <f t="shared" si="0"/>
        <v>0</v>
      </c>
      <c r="T24" s="56">
        <f t="shared" si="1"/>
        <v>0</v>
      </c>
      <c r="U24" s="37" t="str">
        <f t="shared" si="4"/>
        <v>HC</v>
      </c>
      <c r="V24" s="37" t="str">
        <f t="shared" si="5"/>
        <v>HC</v>
      </c>
    </row>
    <row r="25" spans="1:22" ht="18.600000000000001" customHeight="1" x14ac:dyDescent="0.25">
      <c r="A25" s="49">
        <v>19</v>
      </c>
      <c r="B25" s="1">
        <f>дети!A20</f>
        <v>0</v>
      </c>
      <c r="C25" s="44">
        <v>0</v>
      </c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  <c r="S25" s="55">
        <f t="shared" si="0"/>
        <v>0</v>
      </c>
      <c r="T25" s="56">
        <f t="shared" si="1"/>
        <v>0</v>
      </c>
      <c r="U25" s="37" t="str">
        <f t="shared" si="4"/>
        <v>HC</v>
      </c>
      <c r="V25" s="37" t="str">
        <f t="shared" si="5"/>
        <v>HC</v>
      </c>
    </row>
    <row r="26" spans="1:22" ht="18.600000000000001" customHeight="1" x14ac:dyDescent="0.25">
      <c r="A26" s="49">
        <v>20</v>
      </c>
      <c r="B26" s="1">
        <f>дети!A21</f>
        <v>0</v>
      </c>
      <c r="C26" s="44">
        <v>0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55">
        <f t="shared" si="0"/>
        <v>0</v>
      </c>
      <c r="T26" s="56">
        <f t="shared" si="1"/>
        <v>0</v>
      </c>
      <c r="U26" s="37" t="str">
        <f t="shared" si="4"/>
        <v>HC</v>
      </c>
      <c r="V26" s="37" t="str">
        <f t="shared" si="5"/>
        <v>HC</v>
      </c>
    </row>
    <row r="27" spans="1:22" ht="18.600000000000001" customHeight="1" x14ac:dyDescent="0.25">
      <c r="A27" s="49">
        <v>21</v>
      </c>
      <c r="B27" s="1">
        <f>дети!A22</f>
        <v>0</v>
      </c>
      <c r="C27" s="44">
        <v>0</v>
      </c>
      <c r="D27" s="44">
        <v>0</v>
      </c>
      <c r="E27" s="44">
        <v>0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0</v>
      </c>
      <c r="M27" s="44">
        <v>0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  <c r="S27" s="55">
        <f t="shared" si="0"/>
        <v>0</v>
      </c>
      <c r="T27" s="56">
        <f t="shared" si="1"/>
        <v>0</v>
      </c>
      <c r="U27" s="37" t="str">
        <f t="shared" si="4"/>
        <v>HC</v>
      </c>
      <c r="V27" s="37" t="str">
        <f t="shared" si="5"/>
        <v>HC</v>
      </c>
    </row>
    <row r="28" spans="1:22" ht="18.600000000000001" customHeight="1" x14ac:dyDescent="0.25">
      <c r="A28" s="49">
        <v>22</v>
      </c>
      <c r="B28" s="1">
        <f>дети!A23</f>
        <v>0</v>
      </c>
      <c r="C28" s="44">
        <v>0</v>
      </c>
      <c r="D28" s="44">
        <v>0</v>
      </c>
      <c r="E28" s="44">
        <v>0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55">
        <f t="shared" si="0"/>
        <v>0</v>
      </c>
      <c r="T28" s="56">
        <f t="shared" si="1"/>
        <v>0</v>
      </c>
      <c r="U28" s="37" t="str">
        <f>IF(S28=3,"B",IF(S28&gt;=2,"C","HC"))</f>
        <v>HC</v>
      </c>
      <c r="V28" s="37" t="str">
        <f>IF(T28=3,"B",IF(T28&gt;=2,"C","HC"))</f>
        <v>HC</v>
      </c>
    </row>
    <row r="29" spans="1:22" ht="18.600000000000001" customHeight="1" x14ac:dyDescent="0.25">
      <c r="A29" s="49">
        <v>23</v>
      </c>
      <c r="B29" s="1">
        <f>дети!A24</f>
        <v>0</v>
      </c>
      <c r="C29" s="44">
        <v>0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0</v>
      </c>
      <c r="M29" s="44">
        <v>0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55">
        <f t="shared" si="0"/>
        <v>0</v>
      </c>
      <c r="T29" s="56">
        <f t="shared" si="1"/>
        <v>0</v>
      </c>
      <c r="U29" s="37" t="str">
        <f t="shared" si="2"/>
        <v>HC</v>
      </c>
      <c r="V29" s="37" t="str">
        <f t="shared" si="3"/>
        <v>HC</v>
      </c>
    </row>
    <row r="30" spans="1:22" ht="18.600000000000001" customHeight="1" x14ac:dyDescent="0.25">
      <c r="A30" s="49">
        <v>24</v>
      </c>
      <c r="B30" s="1">
        <f>дети!A25</f>
        <v>0</v>
      </c>
      <c r="C30" s="44">
        <v>0</v>
      </c>
      <c r="D30" s="44">
        <v>0</v>
      </c>
      <c r="E30" s="44">
        <v>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55">
        <f t="shared" si="0"/>
        <v>0</v>
      </c>
      <c r="T30" s="56">
        <f t="shared" si="1"/>
        <v>0</v>
      </c>
      <c r="U30" s="37" t="str">
        <f t="shared" si="2"/>
        <v>HC</v>
      </c>
      <c r="V30" s="37" t="str">
        <f t="shared" si="3"/>
        <v>HC</v>
      </c>
    </row>
    <row r="31" spans="1:22" ht="18.600000000000001" customHeight="1" x14ac:dyDescent="0.25">
      <c r="A31" s="49">
        <v>25</v>
      </c>
      <c r="B31" s="1">
        <f>дети!A26</f>
        <v>0</v>
      </c>
      <c r="C31" s="44">
        <v>0</v>
      </c>
      <c r="D31" s="44">
        <v>0</v>
      </c>
      <c r="E31" s="44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  <c r="S31" s="55">
        <f t="shared" si="0"/>
        <v>0</v>
      </c>
      <c r="T31" s="56">
        <f t="shared" si="1"/>
        <v>0</v>
      </c>
      <c r="U31" s="37" t="str">
        <f t="shared" si="2"/>
        <v>HC</v>
      </c>
      <c r="V31" s="37" t="str">
        <f t="shared" si="3"/>
        <v>HC</v>
      </c>
    </row>
    <row r="32" spans="1:22" ht="18.600000000000001" customHeight="1" x14ac:dyDescent="0.25">
      <c r="A32" s="49">
        <v>26</v>
      </c>
      <c r="B32" s="1">
        <f>дети!A27</f>
        <v>0</v>
      </c>
      <c r="C32" s="44">
        <v>0</v>
      </c>
      <c r="D32" s="44">
        <v>0</v>
      </c>
      <c r="E32" s="44">
        <v>0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  <c r="S32" s="55">
        <f t="shared" si="0"/>
        <v>0</v>
      </c>
      <c r="T32" s="56">
        <f t="shared" si="1"/>
        <v>0</v>
      </c>
      <c r="U32" s="37" t="str">
        <f t="shared" si="2"/>
        <v>HC</v>
      </c>
      <c r="V32" s="37" t="str">
        <f t="shared" si="3"/>
        <v>HC</v>
      </c>
    </row>
    <row r="33" spans="1:22" ht="18.600000000000001" customHeight="1" x14ac:dyDescent="0.25">
      <c r="A33" s="49">
        <v>27</v>
      </c>
      <c r="B33" s="1">
        <f>дети!A28</f>
        <v>0</v>
      </c>
      <c r="C33" s="44">
        <v>0</v>
      </c>
      <c r="D33" s="44">
        <v>0</v>
      </c>
      <c r="E33" s="44">
        <v>0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4">
        <v>0</v>
      </c>
      <c r="P33" s="44">
        <v>0</v>
      </c>
      <c r="Q33" s="44">
        <v>0</v>
      </c>
      <c r="R33" s="44">
        <v>0</v>
      </c>
      <c r="S33" s="55">
        <f t="shared" si="0"/>
        <v>0</v>
      </c>
      <c r="T33" s="56">
        <f t="shared" si="1"/>
        <v>0</v>
      </c>
      <c r="U33" s="37" t="str">
        <f t="shared" si="2"/>
        <v>HC</v>
      </c>
      <c r="V33" s="37" t="str">
        <f t="shared" si="3"/>
        <v>HC</v>
      </c>
    </row>
    <row r="34" spans="1:22" ht="18.600000000000001" customHeight="1" x14ac:dyDescent="0.25">
      <c r="A34" s="77" t="s">
        <v>88</v>
      </c>
      <c r="B34" s="77"/>
      <c r="C34" s="44">
        <v>0</v>
      </c>
      <c r="D34" s="44">
        <v>0</v>
      </c>
      <c r="E34" s="44">
        <v>0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55">
        <v>0</v>
      </c>
      <c r="T34" s="56">
        <v>0</v>
      </c>
      <c r="U34" s="22"/>
      <c r="V34" s="22"/>
    </row>
    <row r="35" spans="1:22" ht="18.600000000000001" customHeight="1" x14ac:dyDescent="0.25">
      <c r="A35" s="23"/>
      <c r="B35" s="115" t="s">
        <v>20</v>
      </c>
      <c r="C35" s="44">
        <v>0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57">
        <v>0</v>
      </c>
      <c r="T35" s="57">
        <v>0</v>
      </c>
      <c r="U35" s="22"/>
      <c r="V35" s="22"/>
    </row>
    <row r="36" spans="1:22" ht="18.600000000000001" customHeight="1" x14ac:dyDescent="0.25">
      <c r="A36" s="23"/>
      <c r="B36" s="116" t="s">
        <v>21</v>
      </c>
      <c r="C36" s="44">
        <v>0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38">
        <v>0</v>
      </c>
      <c r="T36" s="38">
        <v>0</v>
      </c>
      <c r="U36" s="22"/>
      <c r="V36" s="22"/>
    </row>
    <row r="37" spans="1:22" ht="18.600000000000001" customHeight="1" x14ac:dyDescent="0.25">
      <c r="A37" s="23"/>
      <c r="B37" s="115" t="s">
        <v>19</v>
      </c>
      <c r="C37" s="44">
        <v>0</v>
      </c>
      <c r="D37" s="44">
        <v>0</v>
      </c>
      <c r="E37" s="44">
        <v>0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6">
        <v>0</v>
      </c>
      <c r="T37" s="46">
        <v>0</v>
      </c>
      <c r="U37" s="22"/>
      <c r="V37" s="22"/>
    </row>
    <row r="38" spans="1:22" ht="22.5" customHeight="1" x14ac:dyDescent="0.25"/>
    <row r="39" spans="1:22" ht="18" customHeight="1" x14ac:dyDescent="0.25"/>
    <row r="40" spans="1:22" ht="22.5" customHeight="1" x14ac:dyDescent="0.25"/>
    <row r="41" spans="1:22" ht="18.75" customHeight="1" x14ac:dyDescent="0.25"/>
  </sheetData>
  <mergeCells count="14">
    <mergeCell ref="A34:B34"/>
    <mergeCell ref="A5:A6"/>
    <mergeCell ref="B5:B6"/>
    <mergeCell ref="C5:D5"/>
    <mergeCell ref="E5:F5"/>
    <mergeCell ref="A4:V4"/>
    <mergeCell ref="K5:L5"/>
    <mergeCell ref="M5:N5"/>
    <mergeCell ref="O5:P5"/>
    <mergeCell ref="S5:T5"/>
    <mergeCell ref="U5:V5"/>
    <mergeCell ref="Q5:R5"/>
    <mergeCell ref="G5:H5"/>
    <mergeCell ref="I5:J5"/>
  </mergeCells>
  <pageMargins left="0.17" right="0.17" top="0.75" bottom="0.75" header="0.3" footer="0.3"/>
  <pageSetup paperSize="9" orientation="landscape" verticalDpi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H39"/>
  <sheetViews>
    <sheetView topLeftCell="A5" zoomScaleNormal="100" zoomScalePageLayoutView="70" workbookViewId="0">
      <selection activeCell="C6" sqref="C6:AD6"/>
    </sheetView>
  </sheetViews>
  <sheetFormatPr defaultColWidth="8.85546875" defaultRowHeight="15" x14ac:dyDescent="0.25"/>
  <cols>
    <col min="1" max="1" width="4.85546875" style="54" customWidth="1"/>
    <col min="2" max="2" width="30.7109375" style="32" customWidth="1"/>
    <col min="3" max="3" width="8.140625" style="32" customWidth="1"/>
    <col min="4" max="4" width="7" style="32" customWidth="1"/>
    <col min="5" max="5" width="8.85546875" style="32"/>
    <col min="6" max="6" width="6.140625" style="32" customWidth="1"/>
    <col min="7" max="7" width="8.85546875" style="32"/>
    <col min="8" max="8" width="5.85546875" style="32" customWidth="1"/>
    <col min="9" max="9" width="8.85546875" style="32"/>
    <col min="10" max="10" width="5.85546875" style="32" customWidth="1"/>
    <col min="11" max="11" width="7.140625" style="32" customWidth="1"/>
    <col min="12" max="12" width="5.85546875" style="32" customWidth="1"/>
    <col min="13" max="13" width="7.28515625" style="32" customWidth="1"/>
    <col min="14" max="14" width="6.85546875" style="32" customWidth="1"/>
    <col min="15" max="15" width="7.28515625" style="32" customWidth="1"/>
    <col min="16" max="16" width="6.85546875" style="32" customWidth="1"/>
    <col min="17" max="17" width="7.28515625" style="32" customWidth="1"/>
    <col min="18" max="18" width="6.85546875" style="32" customWidth="1"/>
    <col min="19" max="19" width="7.28515625" style="32" customWidth="1"/>
    <col min="20" max="20" width="6.85546875" style="32" customWidth="1"/>
    <col min="21" max="21" width="7.28515625" style="32" customWidth="1"/>
    <col min="22" max="22" width="6.85546875" style="32" customWidth="1"/>
    <col min="23" max="23" width="7.28515625" style="32" customWidth="1"/>
    <col min="24" max="24" width="6.85546875" style="32" customWidth="1"/>
    <col min="25" max="25" width="7.28515625" style="32" customWidth="1"/>
    <col min="26" max="26" width="6.85546875" style="32" customWidth="1"/>
    <col min="27" max="27" width="10" style="32" customWidth="1"/>
    <col min="28" max="28" width="9.42578125" style="32" customWidth="1"/>
    <col min="29" max="29" width="7" style="32" customWidth="1"/>
    <col min="30" max="30" width="6.140625" style="32" customWidth="1"/>
    <col min="31" max="16384" width="8.85546875" style="32"/>
  </cols>
  <sheetData>
    <row r="4" spans="1:34" ht="63.75" customHeight="1" x14ac:dyDescent="0.25">
      <c r="A4" s="73" t="s">
        <v>44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</row>
    <row r="5" spans="1:34" ht="84" customHeight="1" x14ac:dyDescent="0.25">
      <c r="A5" s="95" t="s">
        <v>0</v>
      </c>
      <c r="B5" s="95" t="s">
        <v>7</v>
      </c>
      <c r="C5" s="91" t="s">
        <v>71</v>
      </c>
      <c r="D5" s="91"/>
      <c r="E5" s="91" t="s">
        <v>70</v>
      </c>
      <c r="F5" s="91"/>
      <c r="G5" s="91" t="s">
        <v>72</v>
      </c>
      <c r="H5" s="91"/>
      <c r="I5" s="91" t="s">
        <v>73</v>
      </c>
      <c r="J5" s="91"/>
      <c r="K5" s="91" t="s">
        <v>74</v>
      </c>
      <c r="L5" s="91"/>
      <c r="M5" s="91" t="s">
        <v>75</v>
      </c>
      <c r="N5" s="91"/>
      <c r="O5" s="91" t="s">
        <v>76</v>
      </c>
      <c r="P5" s="91"/>
      <c r="Q5" s="91" t="s">
        <v>77</v>
      </c>
      <c r="R5" s="91"/>
      <c r="S5" s="91" t="s">
        <v>78</v>
      </c>
      <c r="T5" s="91"/>
      <c r="U5" s="91" t="s">
        <v>79</v>
      </c>
      <c r="V5" s="91"/>
      <c r="W5" s="91" t="s">
        <v>80</v>
      </c>
      <c r="X5" s="91"/>
      <c r="Y5" s="91" t="s">
        <v>81</v>
      </c>
      <c r="Z5" s="91"/>
      <c r="AA5" s="92" t="s">
        <v>8</v>
      </c>
      <c r="AB5" s="93"/>
      <c r="AC5" s="94" t="s">
        <v>9</v>
      </c>
      <c r="AD5" s="94"/>
    </row>
    <row r="6" spans="1:34" ht="18.600000000000001" customHeight="1" x14ac:dyDescent="0.25">
      <c r="A6" s="95"/>
      <c r="B6" s="95"/>
      <c r="C6" s="6" t="s">
        <v>5</v>
      </c>
      <c r="D6" s="6" t="s">
        <v>6</v>
      </c>
      <c r="E6" s="6" t="s">
        <v>5</v>
      </c>
      <c r="F6" s="6" t="s">
        <v>6</v>
      </c>
      <c r="G6" s="6" t="s">
        <v>5</v>
      </c>
      <c r="H6" s="6" t="s">
        <v>6</v>
      </c>
      <c r="I6" s="6" t="s">
        <v>5</v>
      </c>
      <c r="J6" s="6" t="s">
        <v>6</v>
      </c>
      <c r="K6" s="6" t="s">
        <v>5</v>
      </c>
      <c r="L6" s="6" t="s">
        <v>6</v>
      </c>
      <c r="M6" s="6" t="s">
        <v>5</v>
      </c>
      <c r="N6" s="6" t="s">
        <v>6</v>
      </c>
      <c r="O6" s="6" t="s">
        <v>5</v>
      </c>
      <c r="P6" s="6" t="s">
        <v>6</v>
      </c>
      <c r="Q6" s="6" t="s">
        <v>5</v>
      </c>
      <c r="R6" s="6" t="s">
        <v>6</v>
      </c>
      <c r="S6" s="6" t="s">
        <v>5</v>
      </c>
      <c r="T6" s="6" t="s">
        <v>6</v>
      </c>
      <c r="U6" s="6" t="s">
        <v>5</v>
      </c>
      <c r="V6" s="6" t="s">
        <v>6</v>
      </c>
      <c r="W6" s="6" t="s">
        <v>5</v>
      </c>
      <c r="X6" s="6" t="s">
        <v>6</v>
      </c>
      <c r="Y6" s="6" t="s">
        <v>5</v>
      </c>
      <c r="Z6" s="6" t="s">
        <v>6</v>
      </c>
      <c r="AA6" s="13" t="s">
        <v>5</v>
      </c>
      <c r="AB6" s="12" t="s">
        <v>6</v>
      </c>
      <c r="AC6" s="125" t="s">
        <v>5</v>
      </c>
      <c r="AD6" s="125" t="s">
        <v>6</v>
      </c>
    </row>
    <row r="7" spans="1:34" ht="18.600000000000001" customHeight="1" x14ac:dyDescent="0.25">
      <c r="A7" s="53">
        <v>1</v>
      </c>
      <c r="B7" s="1">
        <f>дети!A1</f>
        <v>0</v>
      </c>
      <c r="C7" s="42">
        <v>0</v>
      </c>
      <c r="D7" s="42">
        <v>0</v>
      </c>
      <c r="E7" s="42">
        <v>0</v>
      </c>
      <c r="F7" s="42">
        <v>0</v>
      </c>
      <c r="G7" s="42">
        <v>0</v>
      </c>
      <c r="H7" s="42">
        <v>0</v>
      </c>
      <c r="I7" s="42">
        <v>0</v>
      </c>
      <c r="J7" s="42">
        <v>0</v>
      </c>
      <c r="K7" s="42">
        <v>0</v>
      </c>
      <c r="L7" s="42">
        <v>0</v>
      </c>
      <c r="M7" s="42">
        <v>0</v>
      </c>
      <c r="N7" s="42">
        <v>0</v>
      </c>
      <c r="O7" s="42">
        <v>0</v>
      </c>
      <c r="P7" s="42">
        <v>0</v>
      </c>
      <c r="Q7" s="42">
        <v>0</v>
      </c>
      <c r="R7" s="42">
        <v>0</v>
      </c>
      <c r="S7" s="42">
        <v>0</v>
      </c>
      <c r="T7" s="42">
        <v>0</v>
      </c>
      <c r="U7" s="42">
        <v>0</v>
      </c>
      <c r="V7" s="42">
        <v>0</v>
      </c>
      <c r="W7" s="42">
        <v>0</v>
      </c>
      <c r="X7" s="42">
        <v>0</v>
      </c>
      <c r="Y7" s="42">
        <v>0</v>
      </c>
      <c r="Z7" s="42">
        <v>0</v>
      </c>
      <c r="AA7" s="14">
        <f>(C7+E7+G7+I7+K7+M7+O7+Q7+S7+U7+W7+Y7)/12</f>
        <v>0</v>
      </c>
      <c r="AB7" s="43">
        <f>(D7+F7+H7+J7+L7+N7+P7+R7+T7+V7+X7+Z7)/12</f>
        <v>0</v>
      </c>
      <c r="AC7" s="37" t="str">
        <f>IF(AA7=3,"B",IF(AA7&gt;=2,"C","HC"))</f>
        <v>HC</v>
      </c>
      <c r="AD7" s="37" t="str">
        <f>IF(AB7=3,"B",IF(AB7&gt;=2,"C","HC"))</f>
        <v>HC</v>
      </c>
    </row>
    <row r="8" spans="1:34" ht="18.600000000000001" customHeight="1" x14ac:dyDescent="0.25">
      <c r="A8" s="53">
        <v>2</v>
      </c>
      <c r="B8" s="1">
        <f>дети!A3</f>
        <v>0</v>
      </c>
      <c r="C8" s="42">
        <v>0</v>
      </c>
      <c r="D8" s="42">
        <v>0</v>
      </c>
      <c r="E8" s="42">
        <v>0</v>
      </c>
      <c r="F8" s="42">
        <v>0</v>
      </c>
      <c r="G8" s="42">
        <v>0</v>
      </c>
      <c r="H8" s="42">
        <v>0</v>
      </c>
      <c r="I8" s="42">
        <v>0</v>
      </c>
      <c r="J8" s="42">
        <v>0</v>
      </c>
      <c r="K8" s="42">
        <v>0</v>
      </c>
      <c r="L8" s="42">
        <v>0</v>
      </c>
      <c r="M8" s="42">
        <v>0</v>
      </c>
      <c r="N8" s="42">
        <v>0</v>
      </c>
      <c r="O8" s="42">
        <v>0</v>
      </c>
      <c r="P8" s="42">
        <v>0</v>
      </c>
      <c r="Q8" s="42">
        <v>0</v>
      </c>
      <c r="R8" s="42">
        <v>0</v>
      </c>
      <c r="S8" s="42">
        <v>0</v>
      </c>
      <c r="T8" s="42">
        <v>0</v>
      </c>
      <c r="U8" s="42">
        <v>0</v>
      </c>
      <c r="V8" s="42">
        <v>0</v>
      </c>
      <c r="W8" s="42">
        <v>0</v>
      </c>
      <c r="X8" s="42">
        <v>0</v>
      </c>
      <c r="Y8" s="42">
        <v>0</v>
      </c>
      <c r="Z8" s="42">
        <v>0</v>
      </c>
      <c r="AA8" s="14">
        <f t="shared" ref="AA8:AA33" si="0">(C8+E8+G8+I8+K8+M8+O8+Q8+S8+U8+W8+Y8)/12</f>
        <v>0</v>
      </c>
      <c r="AB8" s="43">
        <f t="shared" ref="AB8:AB33" si="1">(D8+F8+H8+J8+L8+N8+P8+R8+T8+V8+X8+Z8)/12</f>
        <v>0</v>
      </c>
      <c r="AC8" s="37" t="str">
        <f t="shared" ref="AC8:AC33" si="2">IF(AA8=3,"B",IF(AA8&gt;=2,"C","HC"))</f>
        <v>HC</v>
      </c>
      <c r="AD8" s="37" t="str">
        <f t="shared" ref="AD8:AD33" si="3">IF(AB8=3,"B",IF(AB8&gt;=2,"C","HC"))</f>
        <v>HC</v>
      </c>
    </row>
    <row r="9" spans="1:34" ht="18.600000000000001" customHeight="1" x14ac:dyDescent="0.25">
      <c r="A9" s="53">
        <v>3</v>
      </c>
      <c r="B9" s="1">
        <f>дети!A4</f>
        <v>0</v>
      </c>
      <c r="C9" s="42">
        <v>0</v>
      </c>
      <c r="D9" s="42">
        <v>0</v>
      </c>
      <c r="E9" s="42">
        <v>0</v>
      </c>
      <c r="F9" s="42">
        <v>0</v>
      </c>
      <c r="G9" s="42">
        <v>0</v>
      </c>
      <c r="H9" s="42">
        <v>0</v>
      </c>
      <c r="I9" s="42">
        <v>0</v>
      </c>
      <c r="J9" s="42">
        <v>0</v>
      </c>
      <c r="K9" s="42">
        <v>0</v>
      </c>
      <c r="L9" s="42">
        <v>0</v>
      </c>
      <c r="M9" s="42">
        <v>0</v>
      </c>
      <c r="N9" s="42">
        <v>0</v>
      </c>
      <c r="O9" s="42">
        <v>0</v>
      </c>
      <c r="P9" s="42">
        <v>0</v>
      </c>
      <c r="Q9" s="42">
        <v>0</v>
      </c>
      <c r="R9" s="42">
        <v>0</v>
      </c>
      <c r="S9" s="42">
        <v>0</v>
      </c>
      <c r="T9" s="42">
        <v>0</v>
      </c>
      <c r="U9" s="42">
        <v>0</v>
      </c>
      <c r="V9" s="42">
        <v>0</v>
      </c>
      <c r="W9" s="42">
        <v>0</v>
      </c>
      <c r="X9" s="42">
        <v>0</v>
      </c>
      <c r="Y9" s="42">
        <v>0</v>
      </c>
      <c r="Z9" s="42">
        <v>0</v>
      </c>
      <c r="AA9" s="14">
        <f t="shared" si="0"/>
        <v>0</v>
      </c>
      <c r="AB9" s="43">
        <f t="shared" si="1"/>
        <v>0</v>
      </c>
      <c r="AC9" s="37" t="str">
        <f t="shared" si="2"/>
        <v>HC</v>
      </c>
      <c r="AD9" s="37" t="str">
        <f t="shared" si="3"/>
        <v>HC</v>
      </c>
    </row>
    <row r="10" spans="1:34" ht="18.600000000000001" customHeight="1" x14ac:dyDescent="0.25">
      <c r="A10" s="53">
        <v>4</v>
      </c>
      <c r="B10" s="1">
        <f>дети!A5</f>
        <v>0</v>
      </c>
      <c r="C10" s="42">
        <v>0</v>
      </c>
      <c r="D10" s="42">
        <v>0</v>
      </c>
      <c r="E10" s="42">
        <v>0</v>
      </c>
      <c r="F10" s="42">
        <v>0</v>
      </c>
      <c r="G10" s="42">
        <v>0</v>
      </c>
      <c r="H10" s="42">
        <v>0</v>
      </c>
      <c r="I10" s="42">
        <v>0</v>
      </c>
      <c r="J10" s="42">
        <v>0</v>
      </c>
      <c r="K10" s="42">
        <v>0</v>
      </c>
      <c r="L10" s="42">
        <v>0</v>
      </c>
      <c r="M10" s="42">
        <v>0</v>
      </c>
      <c r="N10" s="42">
        <v>0</v>
      </c>
      <c r="O10" s="42">
        <v>0</v>
      </c>
      <c r="P10" s="42">
        <v>0</v>
      </c>
      <c r="Q10" s="42">
        <v>0</v>
      </c>
      <c r="R10" s="42">
        <v>0</v>
      </c>
      <c r="S10" s="42">
        <v>0</v>
      </c>
      <c r="T10" s="42">
        <v>0</v>
      </c>
      <c r="U10" s="42">
        <v>0</v>
      </c>
      <c r="V10" s="42">
        <v>0</v>
      </c>
      <c r="W10" s="42">
        <v>0</v>
      </c>
      <c r="X10" s="42">
        <v>0</v>
      </c>
      <c r="Y10" s="42">
        <v>0</v>
      </c>
      <c r="Z10" s="42">
        <v>0</v>
      </c>
      <c r="AA10" s="14">
        <f t="shared" si="0"/>
        <v>0</v>
      </c>
      <c r="AB10" s="43">
        <f t="shared" si="1"/>
        <v>0</v>
      </c>
      <c r="AC10" s="37" t="str">
        <f t="shared" si="2"/>
        <v>HC</v>
      </c>
      <c r="AD10" s="37" t="str">
        <f t="shared" si="3"/>
        <v>HC</v>
      </c>
    </row>
    <row r="11" spans="1:34" ht="18.600000000000001" customHeight="1" x14ac:dyDescent="0.25">
      <c r="A11" s="53">
        <v>5</v>
      </c>
      <c r="B11" s="1">
        <f>дети!A6</f>
        <v>0</v>
      </c>
      <c r="C11" s="42">
        <v>0</v>
      </c>
      <c r="D11" s="42">
        <v>0</v>
      </c>
      <c r="E11" s="42">
        <v>0</v>
      </c>
      <c r="F11" s="42">
        <v>0</v>
      </c>
      <c r="G11" s="42">
        <v>0</v>
      </c>
      <c r="H11" s="42">
        <v>0</v>
      </c>
      <c r="I11" s="42">
        <v>0</v>
      </c>
      <c r="J11" s="42">
        <v>0</v>
      </c>
      <c r="K11" s="42">
        <v>0</v>
      </c>
      <c r="L11" s="42">
        <v>0</v>
      </c>
      <c r="M11" s="42">
        <v>0</v>
      </c>
      <c r="N11" s="42">
        <v>0</v>
      </c>
      <c r="O11" s="42">
        <v>0</v>
      </c>
      <c r="P11" s="42">
        <v>0</v>
      </c>
      <c r="Q11" s="42">
        <v>0</v>
      </c>
      <c r="R11" s="42">
        <v>0</v>
      </c>
      <c r="S11" s="42">
        <v>0</v>
      </c>
      <c r="T11" s="42">
        <v>0</v>
      </c>
      <c r="U11" s="42">
        <v>0</v>
      </c>
      <c r="V11" s="42">
        <v>0</v>
      </c>
      <c r="W11" s="42">
        <v>0</v>
      </c>
      <c r="X11" s="42">
        <v>0</v>
      </c>
      <c r="Y11" s="42">
        <v>0</v>
      </c>
      <c r="Z11" s="42">
        <v>0</v>
      </c>
      <c r="AA11" s="14">
        <f t="shared" si="0"/>
        <v>0</v>
      </c>
      <c r="AB11" s="43">
        <f t="shared" si="1"/>
        <v>0</v>
      </c>
      <c r="AC11" s="37" t="str">
        <f t="shared" si="2"/>
        <v>HC</v>
      </c>
      <c r="AD11" s="37" t="str">
        <f t="shared" si="3"/>
        <v>HC</v>
      </c>
    </row>
    <row r="12" spans="1:34" ht="18.600000000000001" customHeight="1" x14ac:dyDescent="0.25">
      <c r="A12" s="53">
        <v>6</v>
      </c>
      <c r="B12" s="1">
        <f>дети!A7</f>
        <v>0</v>
      </c>
      <c r="C12" s="42">
        <v>0</v>
      </c>
      <c r="D12" s="42">
        <v>0</v>
      </c>
      <c r="E12" s="42">
        <v>0</v>
      </c>
      <c r="F12" s="42">
        <v>0</v>
      </c>
      <c r="G12" s="42">
        <v>0</v>
      </c>
      <c r="H12" s="42">
        <v>0</v>
      </c>
      <c r="I12" s="42">
        <v>0</v>
      </c>
      <c r="J12" s="42">
        <v>0</v>
      </c>
      <c r="K12" s="42">
        <v>0</v>
      </c>
      <c r="L12" s="42">
        <v>0</v>
      </c>
      <c r="M12" s="42">
        <v>0</v>
      </c>
      <c r="N12" s="42">
        <v>0</v>
      </c>
      <c r="O12" s="42">
        <v>0</v>
      </c>
      <c r="P12" s="42">
        <v>0</v>
      </c>
      <c r="Q12" s="42">
        <v>0</v>
      </c>
      <c r="R12" s="42">
        <v>0</v>
      </c>
      <c r="S12" s="42">
        <v>0</v>
      </c>
      <c r="T12" s="42">
        <v>0</v>
      </c>
      <c r="U12" s="42">
        <v>0</v>
      </c>
      <c r="V12" s="42">
        <v>0</v>
      </c>
      <c r="W12" s="42">
        <v>0</v>
      </c>
      <c r="X12" s="42">
        <v>0</v>
      </c>
      <c r="Y12" s="42">
        <v>0</v>
      </c>
      <c r="Z12" s="42">
        <v>0</v>
      </c>
      <c r="AA12" s="14">
        <f t="shared" si="0"/>
        <v>0</v>
      </c>
      <c r="AB12" s="43">
        <f t="shared" si="1"/>
        <v>0</v>
      </c>
      <c r="AC12" s="37" t="str">
        <f t="shared" si="2"/>
        <v>HC</v>
      </c>
      <c r="AD12" s="37" t="str">
        <f t="shared" si="3"/>
        <v>HC</v>
      </c>
    </row>
    <row r="13" spans="1:34" ht="18.600000000000001" customHeight="1" x14ac:dyDescent="0.25">
      <c r="A13" s="53">
        <v>7</v>
      </c>
      <c r="B13" s="1">
        <f>дети!A8</f>
        <v>0</v>
      </c>
      <c r="C13" s="42">
        <v>0</v>
      </c>
      <c r="D13" s="42">
        <v>0</v>
      </c>
      <c r="E13" s="42">
        <v>0</v>
      </c>
      <c r="F13" s="42">
        <v>0</v>
      </c>
      <c r="G13" s="42">
        <v>0</v>
      </c>
      <c r="H13" s="42">
        <v>0</v>
      </c>
      <c r="I13" s="42">
        <v>0</v>
      </c>
      <c r="J13" s="42">
        <v>0</v>
      </c>
      <c r="K13" s="42">
        <v>0</v>
      </c>
      <c r="L13" s="42">
        <v>0</v>
      </c>
      <c r="M13" s="42">
        <v>0</v>
      </c>
      <c r="N13" s="42">
        <v>0</v>
      </c>
      <c r="O13" s="42">
        <v>0</v>
      </c>
      <c r="P13" s="42">
        <v>0</v>
      </c>
      <c r="Q13" s="42">
        <v>0</v>
      </c>
      <c r="R13" s="42">
        <v>0</v>
      </c>
      <c r="S13" s="42">
        <v>0</v>
      </c>
      <c r="T13" s="42">
        <v>0</v>
      </c>
      <c r="U13" s="42">
        <v>0</v>
      </c>
      <c r="V13" s="42">
        <v>0</v>
      </c>
      <c r="W13" s="42">
        <v>0</v>
      </c>
      <c r="X13" s="42">
        <v>0</v>
      </c>
      <c r="Y13" s="42">
        <v>0</v>
      </c>
      <c r="Z13" s="42">
        <v>0</v>
      </c>
      <c r="AA13" s="14">
        <f t="shared" si="0"/>
        <v>0</v>
      </c>
      <c r="AB13" s="43">
        <f t="shared" si="1"/>
        <v>0</v>
      </c>
      <c r="AC13" s="37" t="str">
        <f t="shared" si="2"/>
        <v>HC</v>
      </c>
      <c r="AD13" s="37" t="str">
        <f t="shared" si="3"/>
        <v>HC</v>
      </c>
    </row>
    <row r="14" spans="1:34" ht="18.600000000000001" customHeight="1" x14ac:dyDescent="0.25">
      <c r="A14" s="53">
        <v>8</v>
      </c>
      <c r="B14" s="1">
        <f>дети!A9</f>
        <v>0</v>
      </c>
      <c r="C14" s="42">
        <v>0</v>
      </c>
      <c r="D14" s="42">
        <v>0</v>
      </c>
      <c r="E14" s="42">
        <v>0</v>
      </c>
      <c r="F14" s="42">
        <v>0</v>
      </c>
      <c r="G14" s="42">
        <v>0</v>
      </c>
      <c r="H14" s="42">
        <v>0</v>
      </c>
      <c r="I14" s="42">
        <v>0</v>
      </c>
      <c r="J14" s="42">
        <v>0</v>
      </c>
      <c r="K14" s="42">
        <v>0</v>
      </c>
      <c r="L14" s="42">
        <v>0</v>
      </c>
      <c r="M14" s="42">
        <v>0</v>
      </c>
      <c r="N14" s="42">
        <v>0</v>
      </c>
      <c r="O14" s="42">
        <v>0</v>
      </c>
      <c r="P14" s="42">
        <v>0</v>
      </c>
      <c r="Q14" s="42">
        <v>0</v>
      </c>
      <c r="R14" s="42">
        <v>0</v>
      </c>
      <c r="S14" s="42">
        <v>0</v>
      </c>
      <c r="T14" s="42">
        <v>0</v>
      </c>
      <c r="U14" s="42">
        <v>0</v>
      </c>
      <c r="V14" s="42">
        <v>0</v>
      </c>
      <c r="W14" s="42">
        <v>0</v>
      </c>
      <c r="X14" s="42">
        <v>0</v>
      </c>
      <c r="Y14" s="42">
        <v>0</v>
      </c>
      <c r="Z14" s="42">
        <v>0</v>
      </c>
      <c r="AA14" s="14">
        <f t="shared" si="0"/>
        <v>0</v>
      </c>
      <c r="AB14" s="43">
        <f t="shared" si="1"/>
        <v>0</v>
      </c>
      <c r="AC14" s="37" t="str">
        <f t="shared" si="2"/>
        <v>HC</v>
      </c>
      <c r="AD14" s="37" t="str">
        <f t="shared" si="3"/>
        <v>HC</v>
      </c>
    </row>
    <row r="15" spans="1:34" ht="18.600000000000001" customHeight="1" x14ac:dyDescent="0.25">
      <c r="A15" s="53">
        <v>9</v>
      </c>
      <c r="B15" s="1">
        <f>дети!A10</f>
        <v>0</v>
      </c>
      <c r="C15" s="42">
        <v>0</v>
      </c>
      <c r="D15" s="42">
        <v>0</v>
      </c>
      <c r="E15" s="42">
        <v>0</v>
      </c>
      <c r="F15" s="42">
        <v>0</v>
      </c>
      <c r="G15" s="42">
        <v>0</v>
      </c>
      <c r="H15" s="42">
        <v>0</v>
      </c>
      <c r="I15" s="42">
        <v>0</v>
      </c>
      <c r="J15" s="42">
        <v>0</v>
      </c>
      <c r="K15" s="42">
        <v>0</v>
      </c>
      <c r="L15" s="42">
        <v>0</v>
      </c>
      <c r="M15" s="42">
        <v>0</v>
      </c>
      <c r="N15" s="42">
        <v>0</v>
      </c>
      <c r="O15" s="42">
        <v>0</v>
      </c>
      <c r="P15" s="42">
        <v>0</v>
      </c>
      <c r="Q15" s="42">
        <v>0</v>
      </c>
      <c r="R15" s="42">
        <v>0</v>
      </c>
      <c r="S15" s="42">
        <v>0</v>
      </c>
      <c r="T15" s="42">
        <v>0</v>
      </c>
      <c r="U15" s="42">
        <v>0</v>
      </c>
      <c r="V15" s="42">
        <v>0</v>
      </c>
      <c r="W15" s="42">
        <v>0</v>
      </c>
      <c r="X15" s="42">
        <v>0</v>
      </c>
      <c r="Y15" s="42">
        <v>0</v>
      </c>
      <c r="Z15" s="42">
        <v>0</v>
      </c>
      <c r="AA15" s="14">
        <f t="shared" si="0"/>
        <v>0</v>
      </c>
      <c r="AB15" s="43">
        <f t="shared" si="1"/>
        <v>0</v>
      </c>
      <c r="AC15" s="37" t="str">
        <f t="shared" si="2"/>
        <v>HC</v>
      </c>
      <c r="AD15" s="37" t="str">
        <f t="shared" si="3"/>
        <v>HC</v>
      </c>
    </row>
    <row r="16" spans="1:34" ht="18.600000000000001" customHeight="1" x14ac:dyDescent="0.25">
      <c r="A16" s="53">
        <v>10</v>
      </c>
      <c r="B16" s="1">
        <f>дети!A11</f>
        <v>0</v>
      </c>
      <c r="C16" s="42">
        <v>0</v>
      </c>
      <c r="D16" s="42">
        <v>0</v>
      </c>
      <c r="E16" s="42">
        <v>0</v>
      </c>
      <c r="F16" s="42">
        <v>0</v>
      </c>
      <c r="G16" s="42">
        <v>0</v>
      </c>
      <c r="H16" s="42">
        <v>0</v>
      </c>
      <c r="I16" s="42">
        <v>0</v>
      </c>
      <c r="J16" s="42">
        <v>0</v>
      </c>
      <c r="K16" s="42">
        <v>0</v>
      </c>
      <c r="L16" s="42">
        <v>0</v>
      </c>
      <c r="M16" s="42">
        <v>0</v>
      </c>
      <c r="N16" s="42">
        <v>0</v>
      </c>
      <c r="O16" s="42">
        <v>0</v>
      </c>
      <c r="P16" s="42">
        <v>0</v>
      </c>
      <c r="Q16" s="42">
        <v>0</v>
      </c>
      <c r="R16" s="42">
        <v>0</v>
      </c>
      <c r="S16" s="42">
        <v>0</v>
      </c>
      <c r="T16" s="42">
        <v>0</v>
      </c>
      <c r="U16" s="42">
        <v>0</v>
      </c>
      <c r="V16" s="42">
        <v>0</v>
      </c>
      <c r="W16" s="42">
        <v>0</v>
      </c>
      <c r="X16" s="42">
        <v>0</v>
      </c>
      <c r="Y16" s="42">
        <v>0</v>
      </c>
      <c r="Z16" s="42">
        <v>0</v>
      </c>
      <c r="AA16" s="14">
        <f t="shared" si="0"/>
        <v>0</v>
      </c>
      <c r="AB16" s="43">
        <f t="shared" si="1"/>
        <v>0</v>
      </c>
      <c r="AC16" s="37" t="str">
        <f t="shared" si="2"/>
        <v>HC</v>
      </c>
      <c r="AD16" s="37" t="str">
        <f t="shared" si="3"/>
        <v>HC</v>
      </c>
    </row>
    <row r="17" spans="1:30" ht="18.600000000000001" customHeight="1" x14ac:dyDescent="0.25">
      <c r="A17" s="53">
        <v>11</v>
      </c>
      <c r="B17" s="1">
        <f>дети!A12</f>
        <v>0</v>
      </c>
      <c r="C17" s="42">
        <v>0</v>
      </c>
      <c r="D17" s="42">
        <v>0</v>
      </c>
      <c r="E17" s="42">
        <v>0</v>
      </c>
      <c r="F17" s="42">
        <v>0</v>
      </c>
      <c r="G17" s="42">
        <v>0</v>
      </c>
      <c r="H17" s="42">
        <v>0</v>
      </c>
      <c r="I17" s="42">
        <v>0</v>
      </c>
      <c r="J17" s="42">
        <v>0</v>
      </c>
      <c r="K17" s="42">
        <v>0</v>
      </c>
      <c r="L17" s="42">
        <v>0</v>
      </c>
      <c r="M17" s="42">
        <v>0</v>
      </c>
      <c r="N17" s="42">
        <v>0</v>
      </c>
      <c r="O17" s="42">
        <v>0</v>
      </c>
      <c r="P17" s="42">
        <v>0</v>
      </c>
      <c r="Q17" s="42">
        <v>0</v>
      </c>
      <c r="R17" s="42">
        <v>0</v>
      </c>
      <c r="S17" s="42">
        <v>0</v>
      </c>
      <c r="T17" s="42">
        <v>0</v>
      </c>
      <c r="U17" s="42">
        <v>0</v>
      </c>
      <c r="V17" s="42">
        <v>0</v>
      </c>
      <c r="W17" s="42">
        <v>0</v>
      </c>
      <c r="X17" s="42">
        <v>0</v>
      </c>
      <c r="Y17" s="42">
        <v>0</v>
      </c>
      <c r="Z17" s="42">
        <v>0</v>
      </c>
      <c r="AA17" s="14">
        <f t="shared" si="0"/>
        <v>0</v>
      </c>
      <c r="AB17" s="43">
        <f t="shared" si="1"/>
        <v>0</v>
      </c>
      <c r="AC17" s="37" t="str">
        <f t="shared" si="2"/>
        <v>HC</v>
      </c>
      <c r="AD17" s="37" t="str">
        <f t="shared" si="3"/>
        <v>HC</v>
      </c>
    </row>
    <row r="18" spans="1:30" ht="18.600000000000001" customHeight="1" x14ac:dyDescent="0.25">
      <c r="A18" s="53">
        <v>12</v>
      </c>
      <c r="B18" s="1">
        <f>дети!A13</f>
        <v>0</v>
      </c>
      <c r="C18" s="42">
        <v>0</v>
      </c>
      <c r="D18" s="42">
        <v>0</v>
      </c>
      <c r="E18" s="42">
        <v>0</v>
      </c>
      <c r="F18" s="42">
        <v>0</v>
      </c>
      <c r="G18" s="42">
        <v>0</v>
      </c>
      <c r="H18" s="42">
        <v>0</v>
      </c>
      <c r="I18" s="42">
        <v>0</v>
      </c>
      <c r="J18" s="42">
        <v>0</v>
      </c>
      <c r="K18" s="42">
        <v>0</v>
      </c>
      <c r="L18" s="42">
        <v>0</v>
      </c>
      <c r="M18" s="42">
        <v>0</v>
      </c>
      <c r="N18" s="42">
        <v>0</v>
      </c>
      <c r="O18" s="42">
        <v>0</v>
      </c>
      <c r="P18" s="42">
        <v>0</v>
      </c>
      <c r="Q18" s="42">
        <v>0</v>
      </c>
      <c r="R18" s="42">
        <v>0</v>
      </c>
      <c r="S18" s="42">
        <v>0</v>
      </c>
      <c r="T18" s="42">
        <v>0</v>
      </c>
      <c r="U18" s="42">
        <v>0</v>
      </c>
      <c r="V18" s="42">
        <v>0</v>
      </c>
      <c r="W18" s="42">
        <v>0</v>
      </c>
      <c r="X18" s="42">
        <v>0</v>
      </c>
      <c r="Y18" s="42">
        <v>0</v>
      </c>
      <c r="Z18" s="42">
        <v>0</v>
      </c>
      <c r="AA18" s="14">
        <f t="shared" si="0"/>
        <v>0</v>
      </c>
      <c r="AB18" s="43">
        <f t="shared" si="1"/>
        <v>0</v>
      </c>
      <c r="AC18" s="37" t="str">
        <f t="shared" si="2"/>
        <v>HC</v>
      </c>
      <c r="AD18" s="37" t="str">
        <f t="shared" si="3"/>
        <v>HC</v>
      </c>
    </row>
    <row r="19" spans="1:30" ht="18.600000000000001" customHeight="1" x14ac:dyDescent="0.25">
      <c r="A19" s="53">
        <v>13</v>
      </c>
      <c r="B19" s="1">
        <f>дети!A14</f>
        <v>0</v>
      </c>
      <c r="C19" s="42">
        <v>0</v>
      </c>
      <c r="D19" s="42">
        <v>0</v>
      </c>
      <c r="E19" s="42">
        <v>0</v>
      </c>
      <c r="F19" s="42">
        <v>0</v>
      </c>
      <c r="G19" s="42">
        <v>0</v>
      </c>
      <c r="H19" s="42">
        <v>0</v>
      </c>
      <c r="I19" s="42">
        <v>0</v>
      </c>
      <c r="J19" s="42">
        <v>0</v>
      </c>
      <c r="K19" s="42">
        <v>0</v>
      </c>
      <c r="L19" s="42">
        <v>0</v>
      </c>
      <c r="M19" s="42">
        <v>0</v>
      </c>
      <c r="N19" s="42">
        <v>0</v>
      </c>
      <c r="O19" s="42">
        <v>0</v>
      </c>
      <c r="P19" s="42">
        <v>0</v>
      </c>
      <c r="Q19" s="42">
        <v>0</v>
      </c>
      <c r="R19" s="42">
        <v>0</v>
      </c>
      <c r="S19" s="42">
        <v>0</v>
      </c>
      <c r="T19" s="42">
        <v>0</v>
      </c>
      <c r="U19" s="42">
        <v>0</v>
      </c>
      <c r="V19" s="42">
        <v>0</v>
      </c>
      <c r="W19" s="42">
        <v>0</v>
      </c>
      <c r="X19" s="42">
        <v>0</v>
      </c>
      <c r="Y19" s="42">
        <v>0</v>
      </c>
      <c r="Z19" s="42">
        <v>0</v>
      </c>
      <c r="AA19" s="14">
        <f t="shared" si="0"/>
        <v>0</v>
      </c>
      <c r="AB19" s="43">
        <f t="shared" si="1"/>
        <v>0</v>
      </c>
      <c r="AC19" s="37" t="str">
        <f t="shared" si="2"/>
        <v>HC</v>
      </c>
      <c r="AD19" s="37" t="str">
        <f t="shared" si="3"/>
        <v>HC</v>
      </c>
    </row>
    <row r="20" spans="1:30" ht="18.600000000000001" customHeight="1" x14ac:dyDescent="0.25">
      <c r="A20" s="53">
        <v>14</v>
      </c>
      <c r="B20" s="1">
        <f>дети!A15</f>
        <v>0</v>
      </c>
      <c r="C20" s="42">
        <v>0</v>
      </c>
      <c r="D20" s="42">
        <v>0</v>
      </c>
      <c r="E20" s="42">
        <v>0</v>
      </c>
      <c r="F20" s="42">
        <v>0</v>
      </c>
      <c r="G20" s="42">
        <v>0</v>
      </c>
      <c r="H20" s="42">
        <v>0</v>
      </c>
      <c r="I20" s="42">
        <v>0</v>
      </c>
      <c r="J20" s="42">
        <v>0</v>
      </c>
      <c r="K20" s="42">
        <v>0</v>
      </c>
      <c r="L20" s="42">
        <v>0</v>
      </c>
      <c r="M20" s="42">
        <v>0</v>
      </c>
      <c r="N20" s="42">
        <v>0</v>
      </c>
      <c r="O20" s="42">
        <v>0</v>
      </c>
      <c r="P20" s="42">
        <v>0</v>
      </c>
      <c r="Q20" s="42">
        <v>0</v>
      </c>
      <c r="R20" s="42">
        <v>0</v>
      </c>
      <c r="S20" s="42">
        <v>0</v>
      </c>
      <c r="T20" s="42">
        <v>0</v>
      </c>
      <c r="U20" s="42">
        <v>0</v>
      </c>
      <c r="V20" s="42">
        <v>0</v>
      </c>
      <c r="W20" s="42">
        <v>0</v>
      </c>
      <c r="X20" s="42">
        <v>0</v>
      </c>
      <c r="Y20" s="42">
        <v>0</v>
      </c>
      <c r="Z20" s="42">
        <v>0</v>
      </c>
      <c r="AA20" s="14">
        <f t="shared" si="0"/>
        <v>0</v>
      </c>
      <c r="AB20" s="43">
        <f t="shared" si="1"/>
        <v>0</v>
      </c>
      <c r="AC20" s="37" t="str">
        <f t="shared" ref="AC20:AC28" si="4">IF(AA20=3,"B",IF(AA20&gt;=2,"C","HC"))</f>
        <v>HC</v>
      </c>
      <c r="AD20" s="37" t="str">
        <f t="shared" ref="AD20:AD28" si="5">IF(AB20=3,"B",IF(AB20&gt;=2,"C","HC"))</f>
        <v>HC</v>
      </c>
    </row>
    <row r="21" spans="1:30" ht="18.600000000000001" customHeight="1" x14ac:dyDescent="0.25">
      <c r="A21" s="53">
        <v>15</v>
      </c>
      <c r="B21" s="1">
        <f>дети!A16</f>
        <v>0</v>
      </c>
      <c r="C21" s="42">
        <v>0</v>
      </c>
      <c r="D21" s="42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42">
        <v>0</v>
      </c>
      <c r="R21" s="42">
        <v>0</v>
      </c>
      <c r="S21" s="42">
        <v>0</v>
      </c>
      <c r="T21" s="42">
        <v>0</v>
      </c>
      <c r="U21" s="42">
        <v>0</v>
      </c>
      <c r="V21" s="42">
        <v>0</v>
      </c>
      <c r="W21" s="42">
        <v>0</v>
      </c>
      <c r="X21" s="42">
        <v>0</v>
      </c>
      <c r="Y21" s="42">
        <v>0</v>
      </c>
      <c r="Z21" s="42">
        <v>0</v>
      </c>
      <c r="AA21" s="14">
        <f t="shared" si="0"/>
        <v>0</v>
      </c>
      <c r="AB21" s="43">
        <f t="shared" si="1"/>
        <v>0</v>
      </c>
      <c r="AC21" s="37" t="str">
        <f t="shared" si="4"/>
        <v>HC</v>
      </c>
      <c r="AD21" s="37" t="str">
        <f t="shared" si="5"/>
        <v>HC</v>
      </c>
    </row>
    <row r="22" spans="1:30" ht="18.600000000000001" customHeight="1" x14ac:dyDescent="0.25">
      <c r="A22" s="53">
        <v>16</v>
      </c>
      <c r="B22" s="1">
        <f>дети!A17</f>
        <v>0</v>
      </c>
      <c r="C22" s="42">
        <v>0</v>
      </c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42">
        <v>0</v>
      </c>
      <c r="L22" s="42">
        <v>0</v>
      </c>
      <c r="M22" s="42">
        <v>0</v>
      </c>
      <c r="N22" s="42">
        <v>0</v>
      </c>
      <c r="O22" s="42">
        <v>0</v>
      </c>
      <c r="P22" s="42">
        <v>0</v>
      </c>
      <c r="Q22" s="42">
        <v>0</v>
      </c>
      <c r="R22" s="42">
        <v>0</v>
      </c>
      <c r="S22" s="42">
        <v>0</v>
      </c>
      <c r="T22" s="42">
        <v>0</v>
      </c>
      <c r="U22" s="42">
        <v>0</v>
      </c>
      <c r="V22" s="42">
        <v>0</v>
      </c>
      <c r="W22" s="42">
        <v>0</v>
      </c>
      <c r="X22" s="42">
        <v>0</v>
      </c>
      <c r="Y22" s="42">
        <v>0</v>
      </c>
      <c r="Z22" s="42">
        <v>0</v>
      </c>
      <c r="AA22" s="14">
        <f t="shared" si="0"/>
        <v>0</v>
      </c>
      <c r="AB22" s="43">
        <f t="shared" si="1"/>
        <v>0</v>
      </c>
      <c r="AC22" s="37" t="str">
        <f t="shared" si="4"/>
        <v>HC</v>
      </c>
      <c r="AD22" s="37" t="str">
        <f t="shared" si="5"/>
        <v>HC</v>
      </c>
    </row>
    <row r="23" spans="1:30" ht="18.600000000000001" customHeight="1" x14ac:dyDescent="0.25">
      <c r="A23" s="53">
        <v>17</v>
      </c>
      <c r="B23" s="1">
        <f>дети!A18</f>
        <v>0</v>
      </c>
      <c r="C23" s="42">
        <v>0</v>
      </c>
      <c r="D23" s="42">
        <v>0</v>
      </c>
      <c r="E23" s="42">
        <v>0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</v>
      </c>
      <c r="M23" s="42">
        <v>0</v>
      </c>
      <c r="N23" s="42">
        <v>0</v>
      </c>
      <c r="O23" s="42">
        <v>0</v>
      </c>
      <c r="P23" s="42">
        <v>0</v>
      </c>
      <c r="Q23" s="42">
        <v>0</v>
      </c>
      <c r="R23" s="42">
        <v>0</v>
      </c>
      <c r="S23" s="42">
        <v>0</v>
      </c>
      <c r="T23" s="42">
        <v>0</v>
      </c>
      <c r="U23" s="42">
        <v>0</v>
      </c>
      <c r="V23" s="42">
        <v>0</v>
      </c>
      <c r="W23" s="42">
        <v>0</v>
      </c>
      <c r="X23" s="42">
        <v>0</v>
      </c>
      <c r="Y23" s="42">
        <v>0</v>
      </c>
      <c r="Z23" s="42">
        <v>0</v>
      </c>
      <c r="AA23" s="14">
        <f t="shared" si="0"/>
        <v>0</v>
      </c>
      <c r="AB23" s="43">
        <f t="shared" si="1"/>
        <v>0</v>
      </c>
      <c r="AC23" s="37" t="str">
        <f t="shared" si="4"/>
        <v>HC</v>
      </c>
      <c r="AD23" s="37" t="str">
        <f t="shared" si="5"/>
        <v>HC</v>
      </c>
    </row>
    <row r="24" spans="1:30" ht="18.600000000000001" customHeight="1" x14ac:dyDescent="0.25">
      <c r="A24" s="53">
        <v>18</v>
      </c>
      <c r="B24" s="1">
        <f>дети!A19</f>
        <v>0</v>
      </c>
      <c r="C24" s="42">
        <v>0</v>
      </c>
      <c r="D24" s="42">
        <v>0</v>
      </c>
      <c r="E24" s="42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42">
        <v>0</v>
      </c>
      <c r="M24" s="42">
        <v>0</v>
      </c>
      <c r="N24" s="42">
        <v>0</v>
      </c>
      <c r="O24" s="42">
        <v>0</v>
      </c>
      <c r="P24" s="42">
        <v>0</v>
      </c>
      <c r="Q24" s="42">
        <v>0</v>
      </c>
      <c r="R24" s="42">
        <v>0</v>
      </c>
      <c r="S24" s="42">
        <v>0</v>
      </c>
      <c r="T24" s="42">
        <v>0</v>
      </c>
      <c r="U24" s="42">
        <v>0</v>
      </c>
      <c r="V24" s="42">
        <v>0</v>
      </c>
      <c r="W24" s="42">
        <v>0</v>
      </c>
      <c r="X24" s="42">
        <v>0</v>
      </c>
      <c r="Y24" s="42">
        <v>0</v>
      </c>
      <c r="Z24" s="42">
        <v>0</v>
      </c>
      <c r="AA24" s="14">
        <f t="shared" si="0"/>
        <v>0</v>
      </c>
      <c r="AB24" s="43">
        <f t="shared" si="1"/>
        <v>0</v>
      </c>
      <c r="AC24" s="37" t="str">
        <f t="shared" si="4"/>
        <v>HC</v>
      </c>
      <c r="AD24" s="37" t="str">
        <f t="shared" si="5"/>
        <v>HC</v>
      </c>
    </row>
    <row r="25" spans="1:30" ht="18.600000000000001" customHeight="1" x14ac:dyDescent="0.25">
      <c r="A25" s="53">
        <v>19</v>
      </c>
      <c r="B25" s="1">
        <f>дети!A20</f>
        <v>0</v>
      </c>
      <c r="C25" s="42">
        <v>0</v>
      </c>
      <c r="D25" s="42">
        <v>0</v>
      </c>
      <c r="E25" s="42">
        <v>0</v>
      </c>
      <c r="F25" s="42">
        <v>0</v>
      </c>
      <c r="G25" s="42">
        <v>0</v>
      </c>
      <c r="H25" s="42">
        <v>0</v>
      </c>
      <c r="I25" s="42">
        <v>0</v>
      </c>
      <c r="J25" s="42">
        <v>0</v>
      </c>
      <c r="K25" s="42">
        <v>0</v>
      </c>
      <c r="L25" s="42">
        <v>0</v>
      </c>
      <c r="M25" s="42">
        <v>0</v>
      </c>
      <c r="N25" s="42">
        <v>0</v>
      </c>
      <c r="O25" s="42">
        <v>0</v>
      </c>
      <c r="P25" s="42">
        <v>0</v>
      </c>
      <c r="Q25" s="42">
        <v>0</v>
      </c>
      <c r="R25" s="42">
        <v>0</v>
      </c>
      <c r="S25" s="42">
        <v>0</v>
      </c>
      <c r="T25" s="42">
        <v>0</v>
      </c>
      <c r="U25" s="42">
        <v>0</v>
      </c>
      <c r="V25" s="42">
        <v>0</v>
      </c>
      <c r="W25" s="42">
        <v>0</v>
      </c>
      <c r="X25" s="42">
        <v>0</v>
      </c>
      <c r="Y25" s="42">
        <v>0</v>
      </c>
      <c r="Z25" s="42">
        <v>0</v>
      </c>
      <c r="AA25" s="14">
        <f t="shared" si="0"/>
        <v>0</v>
      </c>
      <c r="AB25" s="43">
        <f t="shared" si="1"/>
        <v>0</v>
      </c>
      <c r="AC25" s="37" t="str">
        <f t="shared" si="4"/>
        <v>HC</v>
      </c>
      <c r="AD25" s="37" t="str">
        <f t="shared" si="5"/>
        <v>HC</v>
      </c>
    </row>
    <row r="26" spans="1:30" ht="18.600000000000001" customHeight="1" x14ac:dyDescent="0.25">
      <c r="A26" s="53">
        <v>20</v>
      </c>
      <c r="B26" s="1">
        <f>дети!A21</f>
        <v>0</v>
      </c>
      <c r="C26" s="42">
        <v>0</v>
      </c>
      <c r="D26" s="42">
        <v>0</v>
      </c>
      <c r="E26" s="42">
        <v>0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42">
        <v>0</v>
      </c>
      <c r="N26" s="42">
        <v>0</v>
      </c>
      <c r="O26" s="42">
        <v>0</v>
      </c>
      <c r="P26" s="42">
        <v>0</v>
      </c>
      <c r="Q26" s="42">
        <v>0</v>
      </c>
      <c r="R26" s="42">
        <v>0</v>
      </c>
      <c r="S26" s="42">
        <v>0</v>
      </c>
      <c r="T26" s="42">
        <v>0</v>
      </c>
      <c r="U26" s="42">
        <v>0</v>
      </c>
      <c r="V26" s="42">
        <v>0</v>
      </c>
      <c r="W26" s="42">
        <v>0</v>
      </c>
      <c r="X26" s="42">
        <v>0</v>
      </c>
      <c r="Y26" s="42">
        <v>0</v>
      </c>
      <c r="Z26" s="42">
        <v>0</v>
      </c>
      <c r="AA26" s="14">
        <f t="shared" si="0"/>
        <v>0</v>
      </c>
      <c r="AB26" s="43">
        <f t="shared" si="1"/>
        <v>0</v>
      </c>
      <c r="AC26" s="37" t="str">
        <f t="shared" si="4"/>
        <v>HC</v>
      </c>
      <c r="AD26" s="37" t="str">
        <f t="shared" si="5"/>
        <v>HC</v>
      </c>
    </row>
    <row r="27" spans="1:30" ht="18.600000000000001" customHeight="1" x14ac:dyDescent="0.25">
      <c r="A27" s="53">
        <v>21</v>
      </c>
      <c r="B27" s="1">
        <f>дети!A22</f>
        <v>0</v>
      </c>
      <c r="C27" s="42">
        <v>0</v>
      </c>
      <c r="D27" s="42">
        <v>0</v>
      </c>
      <c r="E27" s="42">
        <v>0</v>
      </c>
      <c r="F27" s="42">
        <v>0</v>
      </c>
      <c r="G27" s="42">
        <v>0</v>
      </c>
      <c r="H27" s="42">
        <v>0</v>
      </c>
      <c r="I27" s="42">
        <v>0</v>
      </c>
      <c r="J27" s="42">
        <v>0</v>
      </c>
      <c r="K27" s="42">
        <v>0</v>
      </c>
      <c r="L27" s="42">
        <v>0</v>
      </c>
      <c r="M27" s="42">
        <v>0</v>
      </c>
      <c r="N27" s="42">
        <v>0</v>
      </c>
      <c r="O27" s="42">
        <v>0</v>
      </c>
      <c r="P27" s="42">
        <v>0</v>
      </c>
      <c r="Q27" s="42">
        <v>0</v>
      </c>
      <c r="R27" s="42">
        <v>0</v>
      </c>
      <c r="S27" s="42">
        <v>0</v>
      </c>
      <c r="T27" s="42">
        <v>0</v>
      </c>
      <c r="U27" s="42">
        <v>0</v>
      </c>
      <c r="V27" s="42">
        <v>0</v>
      </c>
      <c r="W27" s="42">
        <v>0</v>
      </c>
      <c r="X27" s="42">
        <v>0</v>
      </c>
      <c r="Y27" s="42">
        <v>0</v>
      </c>
      <c r="Z27" s="42">
        <v>0</v>
      </c>
      <c r="AA27" s="14">
        <f t="shared" si="0"/>
        <v>0</v>
      </c>
      <c r="AB27" s="43">
        <f t="shared" si="1"/>
        <v>0</v>
      </c>
      <c r="AC27" s="37" t="str">
        <f t="shared" si="4"/>
        <v>HC</v>
      </c>
      <c r="AD27" s="37" t="str">
        <f t="shared" si="5"/>
        <v>HC</v>
      </c>
    </row>
    <row r="28" spans="1:30" ht="18.600000000000001" customHeight="1" x14ac:dyDescent="0.25">
      <c r="A28" s="53">
        <v>22</v>
      </c>
      <c r="B28" s="1">
        <f>дети!A23</f>
        <v>0</v>
      </c>
      <c r="C28" s="42">
        <v>0</v>
      </c>
      <c r="D28" s="42">
        <v>0</v>
      </c>
      <c r="E28" s="42">
        <v>0</v>
      </c>
      <c r="F28" s="42">
        <v>0</v>
      </c>
      <c r="G28" s="42">
        <v>0</v>
      </c>
      <c r="H28" s="42">
        <v>0</v>
      </c>
      <c r="I28" s="42">
        <v>0</v>
      </c>
      <c r="J28" s="42">
        <v>0</v>
      </c>
      <c r="K28" s="42">
        <v>0</v>
      </c>
      <c r="L28" s="42">
        <v>0</v>
      </c>
      <c r="M28" s="42">
        <v>0</v>
      </c>
      <c r="N28" s="42">
        <v>0</v>
      </c>
      <c r="O28" s="42">
        <v>0</v>
      </c>
      <c r="P28" s="42">
        <v>0</v>
      </c>
      <c r="Q28" s="42">
        <v>0</v>
      </c>
      <c r="R28" s="42">
        <v>0</v>
      </c>
      <c r="S28" s="42">
        <v>0</v>
      </c>
      <c r="T28" s="42">
        <v>0</v>
      </c>
      <c r="U28" s="42">
        <v>0</v>
      </c>
      <c r="V28" s="42">
        <v>0</v>
      </c>
      <c r="W28" s="42">
        <v>0</v>
      </c>
      <c r="X28" s="42">
        <v>0</v>
      </c>
      <c r="Y28" s="42">
        <v>0</v>
      </c>
      <c r="Z28" s="42">
        <v>0</v>
      </c>
      <c r="AA28" s="14">
        <f t="shared" si="0"/>
        <v>0</v>
      </c>
      <c r="AB28" s="43">
        <f t="shared" si="1"/>
        <v>0</v>
      </c>
      <c r="AC28" s="37" t="str">
        <f t="shared" si="4"/>
        <v>HC</v>
      </c>
      <c r="AD28" s="37" t="str">
        <f t="shared" si="5"/>
        <v>HC</v>
      </c>
    </row>
    <row r="29" spans="1:30" ht="18.600000000000001" customHeight="1" x14ac:dyDescent="0.25">
      <c r="A29" s="53">
        <v>23</v>
      </c>
      <c r="B29" s="1">
        <f>дети!A24</f>
        <v>0</v>
      </c>
      <c r="C29" s="42">
        <v>0</v>
      </c>
      <c r="D29" s="42">
        <v>0</v>
      </c>
      <c r="E29" s="42">
        <v>0</v>
      </c>
      <c r="F29" s="42">
        <v>0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42">
        <v>0</v>
      </c>
      <c r="N29" s="42">
        <v>0</v>
      </c>
      <c r="O29" s="42">
        <v>0</v>
      </c>
      <c r="P29" s="42">
        <v>0</v>
      </c>
      <c r="Q29" s="42">
        <v>0</v>
      </c>
      <c r="R29" s="42">
        <v>0</v>
      </c>
      <c r="S29" s="42">
        <v>0</v>
      </c>
      <c r="T29" s="42">
        <v>0</v>
      </c>
      <c r="U29" s="42">
        <v>0</v>
      </c>
      <c r="V29" s="42">
        <v>0</v>
      </c>
      <c r="W29" s="42">
        <v>0</v>
      </c>
      <c r="X29" s="42">
        <v>0</v>
      </c>
      <c r="Y29" s="42">
        <v>0</v>
      </c>
      <c r="Z29" s="42">
        <v>0</v>
      </c>
      <c r="AA29" s="14">
        <f t="shared" si="0"/>
        <v>0</v>
      </c>
      <c r="AB29" s="43">
        <f t="shared" si="1"/>
        <v>0</v>
      </c>
      <c r="AC29" s="37" t="str">
        <f t="shared" si="2"/>
        <v>HC</v>
      </c>
      <c r="AD29" s="37" t="str">
        <f t="shared" si="3"/>
        <v>HC</v>
      </c>
    </row>
    <row r="30" spans="1:30" ht="18.600000000000001" customHeight="1" x14ac:dyDescent="0.25">
      <c r="A30" s="53">
        <v>24</v>
      </c>
      <c r="B30" s="1">
        <f>дети!A25</f>
        <v>0</v>
      </c>
      <c r="C30" s="42">
        <v>0</v>
      </c>
      <c r="D30" s="42">
        <v>0</v>
      </c>
      <c r="E30" s="42">
        <v>0</v>
      </c>
      <c r="F30" s="42">
        <v>0</v>
      </c>
      <c r="G30" s="42">
        <v>0</v>
      </c>
      <c r="H30" s="42">
        <v>0</v>
      </c>
      <c r="I30" s="42">
        <v>0</v>
      </c>
      <c r="J30" s="42">
        <v>0</v>
      </c>
      <c r="K30" s="42">
        <v>0</v>
      </c>
      <c r="L30" s="42">
        <v>0</v>
      </c>
      <c r="M30" s="42">
        <v>0</v>
      </c>
      <c r="N30" s="42">
        <v>0</v>
      </c>
      <c r="O30" s="42">
        <v>0</v>
      </c>
      <c r="P30" s="42">
        <v>0</v>
      </c>
      <c r="Q30" s="42">
        <v>0</v>
      </c>
      <c r="R30" s="42">
        <v>0</v>
      </c>
      <c r="S30" s="42">
        <v>0</v>
      </c>
      <c r="T30" s="42">
        <v>0</v>
      </c>
      <c r="U30" s="42">
        <v>0</v>
      </c>
      <c r="V30" s="42">
        <v>0</v>
      </c>
      <c r="W30" s="42">
        <v>0</v>
      </c>
      <c r="X30" s="42">
        <v>0</v>
      </c>
      <c r="Y30" s="42">
        <v>0</v>
      </c>
      <c r="Z30" s="42">
        <v>0</v>
      </c>
      <c r="AA30" s="14">
        <f t="shared" si="0"/>
        <v>0</v>
      </c>
      <c r="AB30" s="43">
        <f t="shared" si="1"/>
        <v>0</v>
      </c>
      <c r="AC30" s="37" t="str">
        <f t="shared" si="2"/>
        <v>HC</v>
      </c>
      <c r="AD30" s="37" t="str">
        <f t="shared" si="3"/>
        <v>HC</v>
      </c>
    </row>
    <row r="31" spans="1:30" ht="18.600000000000001" customHeight="1" x14ac:dyDescent="0.25">
      <c r="A31" s="53">
        <v>25</v>
      </c>
      <c r="B31" s="1">
        <f>дети!A26</f>
        <v>0</v>
      </c>
      <c r="C31" s="42">
        <v>0</v>
      </c>
      <c r="D31" s="42">
        <v>0</v>
      </c>
      <c r="E31" s="42">
        <v>0</v>
      </c>
      <c r="F31" s="42">
        <v>0</v>
      </c>
      <c r="G31" s="42">
        <v>0</v>
      </c>
      <c r="H31" s="42">
        <v>0</v>
      </c>
      <c r="I31" s="42">
        <v>0</v>
      </c>
      <c r="J31" s="42">
        <v>0</v>
      </c>
      <c r="K31" s="42">
        <v>0</v>
      </c>
      <c r="L31" s="42">
        <v>0</v>
      </c>
      <c r="M31" s="42">
        <v>0</v>
      </c>
      <c r="N31" s="42">
        <v>0</v>
      </c>
      <c r="O31" s="42">
        <v>0</v>
      </c>
      <c r="P31" s="42">
        <v>0</v>
      </c>
      <c r="Q31" s="42">
        <v>0</v>
      </c>
      <c r="R31" s="42">
        <v>0</v>
      </c>
      <c r="S31" s="42">
        <v>0</v>
      </c>
      <c r="T31" s="42">
        <v>0</v>
      </c>
      <c r="U31" s="42">
        <v>0</v>
      </c>
      <c r="V31" s="42">
        <v>0</v>
      </c>
      <c r="W31" s="42">
        <v>0</v>
      </c>
      <c r="X31" s="42">
        <v>0</v>
      </c>
      <c r="Y31" s="42">
        <v>0</v>
      </c>
      <c r="Z31" s="42">
        <v>0</v>
      </c>
      <c r="AA31" s="14">
        <f t="shared" si="0"/>
        <v>0</v>
      </c>
      <c r="AB31" s="43">
        <f t="shared" si="1"/>
        <v>0</v>
      </c>
      <c r="AC31" s="37" t="str">
        <f t="shared" si="2"/>
        <v>HC</v>
      </c>
      <c r="AD31" s="37" t="str">
        <f t="shared" si="3"/>
        <v>HC</v>
      </c>
    </row>
    <row r="32" spans="1:30" ht="18.600000000000001" customHeight="1" x14ac:dyDescent="0.25">
      <c r="A32" s="53">
        <v>26</v>
      </c>
      <c r="B32" s="1">
        <f>дети!A27</f>
        <v>0</v>
      </c>
      <c r="C32" s="42">
        <v>0</v>
      </c>
      <c r="D32" s="42">
        <v>0</v>
      </c>
      <c r="E32" s="42">
        <v>0</v>
      </c>
      <c r="F32" s="42">
        <v>0</v>
      </c>
      <c r="G32" s="42">
        <v>0</v>
      </c>
      <c r="H32" s="42">
        <v>0</v>
      </c>
      <c r="I32" s="42">
        <v>0</v>
      </c>
      <c r="J32" s="42">
        <v>0</v>
      </c>
      <c r="K32" s="42">
        <v>0</v>
      </c>
      <c r="L32" s="42">
        <v>0</v>
      </c>
      <c r="M32" s="42">
        <v>0</v>
      </c>
      <c r="N32" s="42">
        <v>0</v>
      </c>
      <c r="O32" s="42">
        <v>0</v>
      </c>
      <c r="P32" s="42">
        <v>0</v>
      </c>
      <c r="Q32" s="42">
        <v>0</v>
      </c>
      <c r="R32" s="42">
        <v>0</v>
      </c>
      <c r="S32" s="42">
        <v>0</v>
      </c>
      <c r="T32" s="42">
        <v>0</v>
      </c>
      <c r="U32" s="42">
        <v>0</v>
      </c>
      <c r="V32" s="42">
        <v>0</v>
      </c>
      <c r="W32" s="42">
        <v>0</v>
      </c>
      <c r="X32" s="42">
        <v>0</v>
      </c>
      <c r="Y32" s="42">
        <v>0</v>
      </c>
      <c r="Z32" s="42">
        <v>0</v>
      </c>
      <c r="AA32" s="14">
        <f t="shared" si="0"/>
        <v>0</v>
      </c>
      <c r="AB32" s="43">
        <f t="shared" si="1"/>
        <v>0</v>
      </c>
      <c r="AC32" s="37" t="str">
        <f t="shared" si="2"/>
        <v>HC</v>
      </c>
      <c r="AD32" s="37" t="str">
        <f t="shared" si="3"/>
        <v>HC</v>
      </c>
    </row>
    <row r="33" spans="1:32" ht="18.600000000000001" customHeight="1" x14ac:dyDescent="0.25">
      <c r="A33" s="53">
        <v>27</v>
      </c>
      <c r="B33" s="1">
        <f>дети!A28</f>
        <v>0</v>
      </c>
      <c r="C33" s="42">
        <v>0</v>
      </c>
      <c r="D33" s="42">
        <v>0</v>
      </c>
      <c r="E33" s="42">
        <v>0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42">
        <v>0</v>
      </c>
      <c r="N33" s="42">
        <v>0</v>
      </c>
      <c r="O33" s="42">
        <v>0</v>
      </c>
      <c r="P33" s="42">
        <v>0</v>
      </c>
      <c r="Q33" s="42">
        <v>0</v>
      </c>
      <c r="R33" s="42">
        <v>0</v>
      </c>
      <c r="S33" s="42">
        <v>0</v>
      </c>
      <c r="T33" s="42">
        <v>0</v>
      </c>
      <c r="U33" s="42">
        <v>0</v>
      </c>
      <c r="V33" s="42">
        <v>0</v>
      </c>
      <c r="W33" s="42">
        <v>0</v>
      </c>
      <c r="X33" s="42">
        <v>0</v>
      </c>
      <c r="Y33" s="42">
        <v>0</v>
      </c>
      <c r="Z33" s="42">
        <v>0</v>
      </c>
      <c r="AA33" s="14">
        <f t="shared" si="0"/>
        <v>0</v>
      </c>
      <c r="AB33" s="43">
        <f t="shared" si="1"/>
        <v>0</v>
      </c>
      <c r="AC33" s="37" t="str">
        <f t="shared" si="2"/>
        <v>HC</v>
      </c>
      <c r="AD33" s="37" t="str">
        <f t="shared" si="3"/>
        <v>HC</v>
      </c>
    </row>
    <row r="34" spans="1:32" ht="18.600000000000001" customHeight="1" x14ac:dyDescent="0.25">
      <c r="A34" s="77" t="s">
        <v>88</v>
      </c>
      <c r="B34" s="77"/>
      <c r="C34" s="42">
        <v>0</v>
      </c>
      <c r="D34" s="42">
        <v>0</v>
      </c>
      <c r="E34" s="42">
        <v>0</v>
      </c>
      <c r="F34" s="42">
        <v>0</v>
      </c>
      <c r="G34" s="42">
        <v>0</v>
      </c>
      <c r="H34" s="42">
        <v>0</v>
      </c>
      <c r="I34" s="42">
        <v>0</v>
      </c>
      <c r="J34" s="42">
        <v>0</v>
      </c>
      <c r="K34" s="42">
        <v>0</v>
      </c>
      <c r="L34" s="42">
        <v>0</v>
      </c>
      <c r="M34" s="42">
        <v>0</v>
      </c>
      <c r="N34" s="42">
        <v>0</v>
      </c>
      <c r="O34" s="42">
        <v>0</v>
      </c>
      <c r="P34" s="42">
        <v>0</v>
      </c>
      <c r="Q34" s="42">
        <v>0</v>
      </c>
      <c r="R34" s="42">
        <v>0</v>
      </c>
      <c r="S34" s="42">
        <v>0</v>
      </c>
      <c r="T34" s="42">
        <v>0</v>
      </c>
      <c r="U34" s="42">
        <v>0</v>
      </c>
      <c r="V34" s="42">
        <v>0</v>
      </c>
      <c r="W34" s="42">
        <v>0</v>
      </c>
      <c r="X34" s="42">
        <v>0</v>
      </c>
      <c r="Y34" s="42">
        <v>0</v>
      </c>
      <c r="Z34" s="42">
        <v>0</v>
      </c>
      <c r="AA34" s="55">
        <v>0</v>
      </c>
      <c r="AB34" s="56">
        <v>0</v>
      </c>
      <c r="AC34" s="11"/>
      <c r="AD34" s="11"/>
    </row>
    <row r="35" spans="1:32" ht="18.600000000000001" customHeight="1" x14ac:dyDescent="0.25">
      <c r="A35" s="111"/>
      <c r="B35" s="115" t="s">
        <v>20</v>
      </c>
      <c r="C35" s="42">
        <v>0</v>
      </c>
      <c r="D35" s="42">
        <v>0</v>
      </c>
      <c r="E35" s="42">
        <v>0</v>
      </c>
      <c r="F35" s="42">
        <v>0</v>
      </c>
      <c r="G35" s="42">
        <v>0</v>
      </c>
      <c r="H35" s="42">
        <v>0</v>
      </c>
      <c r="I35" s="42">
        <v>0</v>
      </c>
      <c r="J35" s="42">
        <v>0</v>
      </c>
      <c r="K35" s="42">
        <v>0</v>
      </c>
      <c r="L35" s="42">
        <v>0</v>
      </c>
      <c r="M35" s="42">
        <v>0</v>
      </c>
      <c r="N35" s="42">
        <v>0</v>
      </c>
      <c r="O35" s="42">
        <v>0</v>
      </c>
      <c r="P35" s="42">
        <v>0</v>
      </c>
      <c r="Q35" s="42">
        <v>0</v>
      </c>
      <c r="R35" s="42">
        <v>0</v>
      </c>
      <c r="S35" s="42">
        <v>0</v>
      </c>
      <c r="T35" s="42">
        <v>0</v>
      </c>
      <c r="U35" s="42">
        <v>0</v>
      </c>
      <c r="V35" s="42">
        <v>0</v>
      </c>
      <c r="W35" s="42">
        <v>0</v>
      </c>
      <c r="X35" s="42">
        <v>0</v>
      </c>
      <c r="Y35" s="42">
        <v>0</v>
      </c>
      <c r="Z35" s="42">
        <v>0</v>
      </c>
      <c r="AA35" s="38">
        <v>0</v>
      </c>
      <c r="AB35" s="38">
        <v>0</v>
      </c>
      <c r="AC35" s="11"/>
      <c r="AD35" s="11"/>
    </row>
    <row r="36" spans="1:32" ht="18.600000000000001" customHeight="1" x14ac:dyDescent="0.25">
      <c r="A36" s="111"/>
      <c r="B36" s="116" t="s">
        <v>21</v>
      </c>
      <c r="C36" s="42">
        <v>0</v>
      </c>
      <c r="D36" s="42">
        <v>0</v>
      </c>
      <c r="E36" s="42">
        <v>0</v>
      </c>
      <c r="F36" s="42">
        <v>0</v>
      </c>
      <c r="G36" s="42">
        <v>0</v>
      </c>
      <c r="H36" s="42">
        <v>0</v>
      </c>
      <c r="I36" s="42">
        <v>0</v>
      </c>
      <c r="J36" s="42">
        <v>0</v>
      </c>
      <c r="K36" s="42">
        <v>0</v>
      </c>
      <c r="L36" s="42">
        <v>0</v>
      </c>
      <c r="M36" s="42">
        <v>0</v>
      </c>
      <c r="N36" s="42">
        <v>0</v>
      </c>
      <c r="O36" s="42">
        <v>0</v>
      </c>
      <c r="P36" s="42">
        <v>0</v>
      </c>
      <c r="Q36" s="42">
        <v>0</v>
      </c>
      <c r="R36" s="42">
        <v>0</v>
      </c>
      <c r="S36" s="42">
        <v>0</v>
      </c>
      <c r="T36" s="42">
        <v>0</v>
      </c>
      <c r="U36" s="42">
        <v>0</v>
      </c>
      <c r="V36" s="42">
        <v>0</v>
      </c>
      <c r="W36" s="42">
        <v>0</v>
      </c>
      <c r="X36" s="42">
        <v>0</v>
      </c>
      <c r="Y36" s="42">
        <v>0</v>
      </c>
      <c r="Z36" s="42">
        <v>0</v>
      </c>
      <c r="AA36" s="38">
        <v>0</v>
      </c>
      <c r="AB36" s="38">
        <v>0</v>
      </c>
      <c r="AC36" s="11"/>
      <c r="AD36" s="11"/>
    </row>
    <row r="37" spans="1:32" ht="18.600000000000001" customHeight="1" x14ac:dyDescent="0.25">
      <c r="A37" s="111"/>
      <c r="B37" s="115" t="s">
        <v>19</v>
      </c>
      <c r="C37" s="42">
        <v>0</v>
      </c>
      <c r="D37" s="42">
        <v>0</v>
      </c>
      <c r="E37" s="42">
        <v>0</v>
      </c>
      <c r="F37" s="42">
        <v>0</v>
      </c>
      <c r="G37" s="42">
        <v>0</v>
      </c>
      <c r="H37" s="42">
        <v>0</v>
      </c>
      <c r="I37" s="42">
        <v>0</v>
      </c>
      <c r="J37" s="42">
        <v>0</v>
      </c>
      <c r="K37" s="42">
        <v>0</v>
      </c>
      <c r="L37" s="42">
        <v>0</v>
      </c>
      <c r="M37" s="42">
        <v>0</v>
      </c>
      <c r="N37" s="42">
        <v>0</v>
      </c>
      <c r="O37" s="42">
        <v>0</v>
      </c>
      <c r="P37" s="42">
        <v>0</v>
      </c>
      <c r="Q37" s="42">
        <v>0</v>
      </c>
      <c r="R37" s="42">
        <v>0</v>
      </c>
      <c r="S37" s="42">
        <v>0</v>
      </c>
      <c r="T37" s="42">
        <v>0</v>
      </c>
      <c r="U37" s="42">
        <v>0</v>
      </c>
      <c r="V37" s="42">
        <v>0</v>
      </c>
      <c r="W37" s="42">
        <v>0</v>
      </c>
      <c r="X37" s="42">
        <v>0</v>
      </c>
      <c r="Y37" s="42">
        <v>0</v>
      </c>
      <c r="Z37" s="42">
        <v>0</v>
      </c>
      <c r="AA37" s="46">
        <v>0</v>
      </c>
      <c r="AB37" s="46">
        <v>0</v>
      </c>
      <c r="AC37" s="11"/>
      <c r="AD37" s="11"/>
    </row>
    <row r="38" spans="1:32" x14ac:dyDescent="0.25">
      <c r="AF38" s="25"/>
    </row>
    <row r="39" spans="1:32" ht="15" customHeight="1" x14ac:dyDescent="0.25">
      <c r="A39" s="112"/>
    </row>
  </sheetData>
  <mergeCells count="18">
    <mergeCell ref="A4:AH4"/>
    <mergeCell ref="O5:P5"/>
    <mergeCell ref="Q5:R5"/>
    <mergeCell ref="S5:T5"/>
    <mergeCell ref="U5:V5"/>
    <mergeCell ref="W5:X5"/>
    <mergeCell ref="Y5:Z5"/>
    <mergeCell ref="A34:B34"/>
    <mergeCell ref="K5:L5"/>
    <mergeCell ref="M5:N5"/>
    <mergeCell ref="AA5:AB5"/>
    <mergeCell ref="AC5:AD5"/>
    <mergeCell ref="A5:A6"/>
    <mergeCell ref="B5:B6"/>
    <mergeCell ref="C5:D5"/>
    <mergeCell ref="E5:F5"/>
    <mergeCell ref="G5:H5"/>
    <mergeCell ref="I5:J5"/>
  </mergeCells>
  <pageMargins left="0.17" right="0.17" top="0.17" bottom="0.16" header="0.3" footer="0.3"/>
  <pageSetup paperSize="9" orientation="landscape" verticalDpi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T41"/>
  <sheetViews>
    <sheetView topLeftCell="A17" zoomScaleNormal="100" zoomScalePageLayoutView="80" workbookViewId="0">
      <selection activeCell="B36" sqref="B36"/>
    </sheetView>
  </sheetViews>
  <sheetFormatPr defaultColWidth="8.85546875" defaultRowHeight="15" x14ac:dyDescent="0.25"/>
  <cols>
    <col min="1" max="1" width="4.85546875" style="54" customWidth="1"/>
    <col min="2" max="2" width="30.28515625" style="32" customWidth="1"/>
    <col min="3" max="3" width="6.85546875" style="32" customWidth="1"/>
    <col min="4" max="4" width="6.5703125" style="32" customWidth="1"/>
    <col min="5" max="5" width="5.85546875" style="32" customWidth="1"/>
    <col min="6" max="6" width="6.7109375" style="32" customWidth="1"/>
    <col min="7" max="7" width="7.28515625" style="32" customWidth="1"/>
    <col min="8" max="8" width="6.28515625" style="32" customWidth="1"/>
    <col min="9" max="9" width="6.7109375" style="32" customWidth="1"/>
    <col min="10" max="10" width="6" style="32" customWidth="1"/>
    <col min="11" max="11" width="6.85546875" style="32" customWidth="1"/>
    <col min="12" max="12" width="5.85546875" style="32" customWidth="1"/>
    <col min="13" max="13" width="8" style="32" customWidth="1"/>
    <col min="14" max="14" width="6.140625" style="32" customWidth="1"/>
    <col min="15" max="15" width="8.5703125" style="32" customWidth="1"/>
    <col min="16" max="16" width="8" style="32" customWidth="1"/>
    <col min="17" max="17" width="6.140625" style="32" customWidth="1"/>
    <col min="18" max="18" width="6.85546875" style="32" customWidth="1"/>
    <col min="19" max="16384" width="8.85546875" style="32"/>
  </cols>
  <sheetData>
    <row r="3" spans="1:18" ht="51.75" customHeight="1" x14ac:dyDescent="0.25">
      <c r="A3" s="117" t="s">
        <v>43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8"/>
    </row>
    <row r="4" spans="1:18" ht="116.25" customHeight="1" x14ac:dyDescent="0.25">
      <c r="A4" s="95" t="s">
        <v>0</v>
      </c>
      <c r="B4" s="95" t="s">
        <v>7</v>
      </c>
      <c r="C4" s="97" t="s">
        <v>59</v>
      </c>
      <c r="D4" s="97"/>
      <c r="E4" s="97" t="s">
        <v>60</v>
      </c>
      <c r="F4" s="97"/>
      <c r="G4" s="97" t="s">
        <v>61</v>
      </c>
      <c r="H4" s="97"/>
      <c r="I4" s="97" t="s">
        <v>62</v>
      </c>
      <c r="J4" s="97"/>
      <c r="K4" s="97" t="s">
        <v>63</v>
      </c>
      <c r="L4" s="97"/>
      <c r="M4" s="97" t="s">
        <v>64</v>
      </c>
      <c r="N4" s="97"/>
      <c r="O4" s="97" t="s">
        <v>15</v>
      </c>
      <c r="P4" s="97"/>
      <c r="Q4" s="96" t="s">
        <v>9</v>
      </c>
      <c r="R4" s="96"/>
    </row>
    <row r="5" spans="1:18" x14ac:dyDescent="0.25">
      <c r="A5" s="95"/>
      <c r="B5" s="95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6"/>
      <c r="R5" s="96"/>
    </row>
    <row r="6" spans="1:18" x14ac:dyDescent="0.25">
      <c r="A6" s="95"/>
      <c r="B6" s="95"/>
      <c r="C6" s="27" t="s">
        <v>5</v>
      </c>
      <c r="D6" s="27" t="s">
        <v>6</v>
      </c>
      <c r="E6" s="27" t="s">
        <v>5</v>
      </c>
      <c r="F6" s="27" t="s">
        <v>6</v>
      </c>
      <c r="G6" s="27" t="s">
        <v>5</v>
      </c>
      <c r="H6" s="27" t="s">
        <v>6</v>
      </c>
      <c r="I6" s="27" t="s">
        <v>5</v>
      </c>
      <c r="J6" s="27" t="s">
        <v>6</v>
      </c>
      <c r="K6" s="27" t="s">
        <v>5</v>
      </c>
      <c r="L6" s="27" t="s">
        <v>6</v>
      </c>
      <c r="M6" s="27" t="s">
        <v>5</v>
      </c>
      <c r="N6" s="27" t="s">
        <v>6</v>
      </c>
      <c r="O6" s="39" t="s">
        <v>5</v>
      </c>
      <c r="P6" s="40" t="s">
        <v>6</v>
      </c>
      <c r="Q6" s="31" t="s">
        <v>5</v>
      </c>
      <c r="R6" s="31" t="s">
        <v>6</v>
      </c>
    </row>
    <row r="7" spans="1:18" ht="15.75" x14ac:dyDescent="0.25">
      <c r="A7" s="113">
        <v>1</v>
      </c>
      <c r="B7" s="1">
        <f>дети!A1</f>
        <v>0</v>
      </c>
      <c r="C7" s="107">
        <v>0</v>
      </c>
      <c r="D7" s="107">
        <v>0</v>
      </c>
      <c r="E7" s="107">
        <v>0</v>
      </c>
      <c r="F7" s="107">
        <v>0</v>
      </c>
      <c r="G7" s="107">
        <v>0</v>
      </c>
      <c r="H7" s="107">
        <v>0</v>
      </c>
      <c r="I7" s="107">
        <v>0</v>
      </c>
      <c r="J7" s="107">
        <v>0</v>
      </c>
      <c r="K7" s="107">
        <v>0</v>
      </c>
      <c r="L7" s="107">
        <v>0</v>
      </c>
      <c r="M7" s="107">
        <v>0</v>
      </c>
      <c r="N7" s="107">
        <v>0</v>
      </c>
      <c r="O7" s="58">
        <f>(C7+E7+G7+I7+K7+M7)/6</f>
        <v>0</v>
      </c>
      <c r="P7" s="59">
        <f>(D7+F7+H7+J7+L7+N7)/6</f>
        <v>0</v>
      </c>
      <c r="Q7" s="119" t="str">
        <f>IF(O7=3,"B",IF(O7&gt;=2,"C","HC"))</f>
        <v>HC</v>
      </c>
      <c r="R7" s="119" t="str">
        <f>IF(P7=3,"B",IF(P7&gt;=2,"C","HC"))</f>
        <v>HC</v>
      </c>
    </row>
    <row r="8" spans="1:18" ht="15.75" x14ac:dyDescent="0.25">
      <c r="A8" s="113">
        <v>2</v>
      </c>
      <c r="B8" s="1">
        <f>дети!A3</f>
        <v>0</v>
      </c>
      <c r="C8" s="107">
        <v>0</v>
      </c>
      <c r="D8" s="107">
        <v>0</v>
      </c>
      <c r="E8" s="107">
        <v>0</v>
      </c>
      <c r="F8" s="107">
        <v>0</v>
      </c>
      <c r="G8" s="107">
        <v>0</v>
      </c>
      <c r="H8" s="107">
        <v>0</v>
      </c>
      <c r="I8" s="107">
        <v>0</v>
      </c>
      <c r="J8" s="107">
        <v>0</v>
      </c>
      <c r="K8" s="107">
        <v>0</v>
      </c>
      <c r="L8" s="107">
        <v>0</v>
      </c>
      <c r="M8" s="107">
        <v>0</v>
      </c>
      <c r="N8" s="107">
        <v>0</v>
      </c>
      <c r="O8" s="58">
        <f t="shared" ref="O8:O33" si="0">(C8+E8+G8+I8+K8+M8)/6</f>
        <v>0</v>
      </c>
      <c r="P8" s="59">
        <f t="shared" ref="P8:P33" si="1">(D8+F8+H8+J8+L8+N8)/6</f>
        <v>0</v>
      </c>
      <c r="Q8" s="119" t="str">
        <f t="shared" ref="Q8:Q33" si="2">IF(O8=3,"B",IF(O8&gt;=2,"C","HC"))</f>
        <v>HC</v>
      </c>
      <c r="R8" s="119" t="str">
        <f t="shared" ref="R8:R33" si="3">IF(P8=3,"B",IF(P8&gt;=2,"C","HC"))</f>
        <v>HC</v>
      </c>
    </row>
    <row r="9" spans="1:18" ht="15.75" x14ac:dyDescent="0.25">
      <c r="A9" s="113">
        <v>3</v>
      </c>
      <c r="B9" s="1">
        <f>дети!A4</f>
        <v>0</v>
      </c>
      <c r="C9" s="107">
        <v>0</v>
      </c>
      <c r="D9" s="107">
        <v>0</v>
      </c>
      <c r="E9" s="107">
        <v>0</v>
      </c>
      <c r="F9" s="107">
        <v>0</v>
      </c>
      <c r="G9" s="107">
        <v>0</v>
      </c>
      <c r="H9" s="107">
        <v>0</v>
      </c>
      <c r="I9" s="107">
        <v>0</v>
      </c>
      <c r="J9" s="107">
        <v>0</v>
      </c>
      <c r="K9" s="107">
        <v>0</v>
      </c>
      <c r="L9" s="107">
        <v>0</v>
      </c>
      <c r="M9" s="107">
        <v>0</v>
      </c>
      <c r="N9" s="107">
        <v>0</v>
      </c>
      <c r="O9" s="58">
        <f t="shared" si="0"/>
        <v>0</v>
      </c>
      <c r="P9" s="59">
        <f t="shared" si="1"/>
        <v>0</v>
      </c>
      <c r="Q9" s="119" t="str">
        <f t="shared" si="2"/>
        <v>HC</v>
      </c>
      <c r="R9" s="119" t="str">
        <f t="shared" si="3"/>
        <v>HC</v>
      </c>
    </row>
    <row r="10" spans="1:18" ht="15.75" x14ac:dyDescent="0.25">
      <c r="A10" s="113">
        <v>4</v>
      </c>
      <c r="B10" s="1">
        <f>дети!A5</f>
        <v>0</v>
      </c>
      <c r="C10" s="107">
        <v>0</v>
      </c>
      <c r="D10" s="107">
        <v>0</v>
      </c>
      <c r="E10" s="107">
        <v>0</v>
      </c>
      <c r="F10" s="107">
        <v>0</v>
      </c>
      <c r="G10" s="107">
        <v>0</v>
      </c>
      <c r="H10" s="107">
        <v>0</v>
      </c>
      <c r="I10" s="107">
        <v>0</v>
      </c>
      <c r="J10" s="107">
        <v>0</v>
      </c>
      <c r="K10" s="107">
        <v>0</v>
      </c>
      <c r="L10" s="107">
        <v>0</v>
      </c>
      <c r="M10" s="107">
        <v>0</v>
      </c>
      <c r="N10" s="107">
        <v>0</v>
      </c>
      <c r="O10" s="58">
        <f t="shared" si="0"/>
        <v>0</v>
      </c>
      <c r="P10" s="59">
        <f t="shared" si="1"/>
        <v>0</v>
      </c>
      <c r="Q10" s="119" t="str">
        <f t="shared" si="2"/>
        <v>HC</v>
      </c>
      <c r="R10" s="119" t="str">
        <f t="shared" si="3"/>
        <v>HC</v>
      </c>
    </row>
    <row r="11" spans="1:18" ht="15.75" x14ac:dyDescent="0.25">
      <c r="A11" s="113">
        <v>5</v>
      </c>
      <c r="B11" s="1">
        <f>дети!A6</f>
        <v>0</v>
      </c>
      <c r="C11" s="107">
        <v>0</v>
      </c>
      <c r="D11" s="107">
        <v>0</v>
      </c>
      <c r="E11" s="107">
        <v>0</v>
      </c>
      <c r="F11" s="107">
        <v>0</v>
      </c>
      <c r="G11" s="107">
        <v>0</v>
      </c>
      <c r="H11" s="107">
        <v>0</v>
      </c>
      <c r="I11" s="107">
        <v>0</v>
      </c>
      <c r="J11" s="107">
        <v>0</v>
      </c>
      <c r="K11" s="107">
        <v>0</v>
      </c>
      <c r="L11" s="107">
        <v>0</v>
      </c>
      <c r="M11" s="107">
        <v>0</v>
      </c>
      <c r="N11" s="107">
        <v>0</v>
      </c>
      <c r="O11" s="58">
        <f t="shared" si="0"/>
        <v>0</v>
      </c>
      <c r="P11" s="59">
        <f t="shared" si="1"/>
        <v>0</v>
      </c>
      <c r="Q11" s="119" t="str">
        <f t="shared" si="2"/>
        <v>HC</v>
      </c>
      <c r="R11" s="119" t="str">
        <f t="shared" si="3"/>
        <v>HC</v>
      </c>
    </row>
    <row r="12" spans="1:18" ht="15.75" x14ac:dyDescent="0.25">
      <c r="A12" s="113">
        <v>6</v>
      </c>
      <c r="B12" s="1">
        <f>дети!A7</f>
        <v>0</v>
      </c>
      <c r="C12" s="107">
        <v>0</v>
      </c>
      <c r="D12" s="107">
        <v>0</v>
      </c>
      <c r="E12" s="107">
        <v>0</v>
      </c>
      <c r="F12" s="107">
        <v>0</v>
      </c>
      <c r="G12" s="107">
        <v>0</v>
      </c>
      <c r="H12" s="107">
        <v>0</v>
      </c>
      <c r="I12" s="107">
        <v>0</v>
      </c>
      <c r="J12" s="107">
        <v>0</v>
      </c>
      <c r="K12" s="107">
        <v>0</v>
      </c>
      <c r="L12" s="107">
        <v>0</v>
      </c>
      <c r="M12" s="107">
        <v>0</v>
      </c>
      <c r="N12" s="107">
        <v>0</v>
      </c>
      <c r="O12" s="58">
        <f t="shared" si="0"/>
        <v>0</v>
      </c>
      <c r="P12" s="59">
        <f t="shared" si="1"/>
        <v>0</v>
      </c>
      <c r="Q12" s="119" t="str">
        <f t="shared" si="2"/>
        <v>HC</v>
      </c>
      <c r="R12" s="119" t="str">
        <f t="shared" si="3"/>
        <v>HC</v>
      </c>
    </row>
    <row r="13" spans="1:18" ht="15.75" x14ac:dyDescent="0.25">
      <c r="A13" s="113">
        <v>7</v>
      </c>
      <c r="B13" s="1">
        <f>дети!A8</f>
        <v>0</v>
      </c>
      <c r="C13" s="107">
        <v>0</v>
      </c>
      <c r="D13" s="107">
        <v>0</v>
      </c>
      <c r="E13" s="107">
        <v>0</v>
      </c>
      <c r="F13" s="107">
        <v>0</v>
      </c>
      <c r="G13" s="107">
        <v>0</v>
      </c>
      <c r="H13" s="107">
        <v>0</v>
      </c>
      <c r="I13" s="107">
        <v>0</v>
      </c>
      <c r="J13" s="107">
        <v>0</v>
      </c>
      <c r="K13" s="107">
        <v>0</v>
      </c>
      <c r="L13" s="107">
        <v>0</v>
      </c>
      <c r="M13" s="107">
        <v>0</v>
      </c>
      <c r="N13" s="107">
        <v>0</v>
      </c>
      <c r="O13" s="58">
        <f t="shared" si="0"/>
        <v>0</v>
      </c>
      <c r="P13" s="59">
        <f t="shared" si="1"/>
        <v>0</v>
      </c>
      <c r="Q13" s="119" t="str">
        <f t="shared" si="2"/>
        <v>HC</v>
      </c>
      <c r="R13" s="119" t="str">
        <f t="shared" si="3"/>
        <v>HC</v>
      </c>
    </row>
    <row r="14" spans="1:18" ht="15.75" x14ac:dyDescent="0.25">
      <c r="A14" s="113">
        <v>8</v>
      </c>
      <c r="B14" s="1">
        <f>дети!A9</f>
        <v>0</v>
      </c>
      <c r="C14" s="107">
        <v>0</v>
      </c>
      <c r="D14" s="107">
        <v>0</v>
      </c>
      <c r="E14" s="107">
        <v>0</v>
      </c>
      <c r="F14" s="107">
        <v>0</v>
      </c>
      <c r="G14" s="107">
        <v>0</v>
      </c>
      <c r="H14" s="107">
        <v>0</v>
      </c>
      <c r="I14" s="107">
        <v>0</v>
      </c>
      <c r="J14" s="107">
        <v>0</v>
      </c>
      <c r="K14" s="107">
        <v>0</v>
      </c>
      <c r="L14" s="107">
        <v>0</v>
      </c>
      <c r="M14" s="107">
        <v>0</v>
      </c>
      <c r="N14" s="107">
        <v>0</v>
      </c>
      <c r="O14" s="58">
        <f t="shared" si="0"/>
        <v>0</v>
      </c>
      <c r="P14" s="59">
        <f t="shared" si="1"/>
        <v>0</v>
      </c>
      <c r="Q14" s="119" t="str">
        <f t="shared" si="2"/>
        <v>HC</v>
      </c>
      <c r="R14" s="119" t="str">
        <f t="shared" si="3"/>
        <v>HC</v>
      </c>
    </row>
    <row r="15" spans="1:18" ht="15.75" x14ac:dyDescent="0.25">
      <c r="A15" s="113">
        <v>9</v>
      </c>
      <c r="B15" s="1">
        <f>дети!A10</f>
        <v>0</v>
      </c>
      <c r="C15" s="107">
        <v>0</v>
      </c>
      <c r="D15" s="107">
        <v>0</v>
      </c>
      <c r="E15" s="107">
        <v>0</v>
      </c>
      <c r="F15" s="107">
        <v>0</v>
      </c>
      <c r="G15" s="107">
        <v>0</v>
      </c>
      <c r="H15" s="107">
        <v>0</v>
      </c>
      <c r="I15" s="107">
        <v>0</v>
      </c>
      <c r="J15" s="107">
        <v>0</v>
      </c>
      <c r="K15" s="107">
        <v>0</v>
      </c>
      <c r="L15" s="107">
        <v>0</v>
      </c>
      <c r="M15" s="107">
        <v>0</v>
      </c>
      <c r="N15" s="107">
        <v>0</v>
      </c>
      <c r="O15" s="58">
        <f t="shared" si="0"/>
        <v>0</v>
      </c>
      <c r="P15" s="59">
        <f t="shared" si="1"/>
        <v>0</v>
      </c>
      <c r="Q15" s="119" t="str">
        <f t="shared" si="2"/>
        <v>HC</v>
      </c>
      <c r="R15" s="119" t="str">
        <f t="shared" si="3"/>
        <v>HC</v>
      </c>
    </row>
    <row r="16" spans="1:18" ht="15.75" x14ac:dyDescent="0.25">
      <c r="A16" s="113">
        <v>10</v>
      </c>
      <c r="B16" s="1">
        <f>дети!A11</f>
        <v>0</v>
      </c>
      <c r="C16" s="107">
        <v>0</v>
      </c>
      <c r="D16" s="107">
        <v>0</v>
      </c>
      <c r="E16" s="107">
        <v>0</v>
      </c>
      <c r="F16" s="107">
        <v>0</v>
      </c>
      <c r="G16" s="107">
        <v>0</v>
      </c>
      <c r="H16" s="107">
        <v>0</v>
      </c>
      <c r="I16" s="107">
        <v>0</v>
      </c>
      <c r="J16" s="107">
        <v>0</v>
      </c>
      <c r="K16" s="107">
        <v>0</v>
      </c>
      <c r="L16" s="107">
        <v>0</v>
      </c>
      <c r="M16" s="107">
        <v>0</v>
      </c>
      <c r="N16" s="107">
        <v>0</v>
      </c>
      <c r="O16" s="58">
        <f t="shared" si="0"/>
        <v>0</v>
      </c>
      <c r="P16" s="59">
        <f t="shared" si="1"/>
        <v>0</v>
      </c>
      <c r="Q16" s="119" t="str">
        <f t="shared" si="2"/>
        <v>HC</v>
      </c>
      <c r="R16" s="119" t="str">
        <f t="shared" si="3"/>
        <v>HC</v>
      </c>
    </row>
    <row r="17" spans="1:18" ht="15.75" x14ac:dyDescent="0.25">
      <c r="A17" s="113">
        <v>11</v>
      </c>
      <c r="B17" s="1">
        <f>дети!A12</f>
        <v>0</v>
      </c>
      <c r="C17" s="107">
        <v>0</v>
      </c>
      <c r="D17" s="107">
        <v>0</v>
      </c>
      <c r="E17" s="107">
        <v>0</v>
      </c>
      <c r="F17" s="107">
        <v>0</v>
      </c>
      <c r="G17" s="107">
        <v>0</v>
      </c>
      <c r="H17" s="107">
        <v>0</v>
      </c>
      <c r="I17" s="107">
        <v>0</v>
      </c>
      <c r="J17" s="107">
        <v>0</v>
      </c>
      <c r="K17" s="107">
        <v>0</v>
      </c>
      <c r="L17" s="107">
        <v>0</v>
      </c>
      <c r="M17" s="107">
        <v>0</v>
      </c>
      <c r="N17" s="107">
        <v>0</v>
      </c>
      <c r="O17" s="58">
        <f t="shared" si="0"/>
        <v>0</v>
      </c>
      <c r="P17" s="59">
        <f t="shared" si="1"/>
        <v>0</v>
      </c>
      <c r="Q17" s="119" t="str">
        <f t="shared" si="2"/>
        <v>HC</v>
      </c>
      <c r="R17" s="119" t="str">
        <f t="shared" si="3"/>
        <v>HC</v>
      </c>
    </row>
    <row r="18" spans="1:18" ht="15.75" x14ac:dyDescent="0.25">
      <c r="A18" s="113">
        <v>12</v>
      </c>
      <c r="B18" s="1">
        <f>дети!A13</f>
        <v>0</v>
      </c>
      <c r="C18" s="107">
        <v>0</v>
      </c>
      <c r="D18" s="107">
        <v>0</v>
      </c>
      <c r="E18" s="107">
        <v>0</v>
      </c>
      <c r="F18" s="107">
        <v>0</v>
      </c>
      <c r="G18" s="107">
        <v>0</v>
      </c>
      <c r="H18" s="107">
        <v>0</v>
      </c>
      <c r="I18" s="107">
        <v>0</v>
      </c>
      <c r="J18" s="107">
        <v>0</v>
      </c>
      <c r="K18" s="107">
        <v>0</v>
      </c>
      <c r="L18" s="107">
        <v>0</v>
      </c>
      <c r="M18" s="107">
        <v>0</v>
      </c>
      <c r="N18" s="107">
        <v>0</v>
      </c>
      <c r="O18" s="58">
        <f t="shared" si="0"/>
        <v>0</v>
      </c>
      <c r="P18" s="59">
        <f t="shared" si="1"/>
        <v>0</v>
      </c>
      <c r="Q18" s="119" t="str">
        <f t="shared" si="2"/>
        <v>HC</v>
      </c>
      <c r="R18" s="119" t="str">
        <f t="shared" si="3"/>
        <v>HC</v>
      </c>
    </row>
    <row r="19" spans="1:18" ht="15.75" x14ac:dyDescent="0.25">
      <c r="A19" s="113">
        <v>13</v>
      </c>
      <c r="B19" s="1">
        <f>дети!A14</f>
        <v>0</v>
      </c>
      <c r="C19" s="107">
        <v>0</v>
      </c>
      <c r="D19" s="107">
        <v>0</v>
      </c>
      <c r="E19" s="107">
        <v>0</v>
      </c>
      <c r="F19" s="107">
        <v>0</v>
      </c>
      <c r="G19" s="107">
        <v>0</v>
      </c>
      <c r="H19" s="107">
        <v>0</v>
      </c>
      <c r="I19" s="107">
        <v>0</v>
      </c>
      <c r="J19" s="107">
        <v>0</v>
      </c>
      <c r="K19" s="107">
        <v>0</v>
      </c>
      <c r="L19" s="107">
        <v>0</v>
      </c>
      <c r="M19" s="107">
        <v>0</v>
      </c>
      <c r="N19" s="107">
        <v>0</v>
      </c>
      <c r="O19" s="58">
        <f t="shared" si="0"/>
        <v>0</v>
      </c>
      <c r="P19" s="59">
        <f t="shared" si="1"/>
        <v>0</v>
      </c>
      <c r="Q19" s="119" t="str">
        <f t="shared" si="2"/>
        <v>HC</v>
      </c>
      <c r="R19" s="119" t="str">
        <f t="shared" si="3"/>
        <v>HC</v>
      </c>
    </row>
    <row r="20" spans="1:18" ht="15.75" x14ac:dyDescent="0.25">
      <c r="A20" s="113">
        <v>14</v>
      </c>
      <c r="B20" s="1">
        <f>дети!A15</f>
        <v>0</v>
      </c>
      <c r="C20" s="107">
        <v>0</v>
      </c>
      <c r="D20" s="107">
        <v>0</v>
      </c>
      <c r="E20" s="107">
        <v>0</v>
      </c>
      <c r="F20" s="107">
        <v>0</v>
      </c>
      <c r="G20" s="107">
        <v>0</v>
      </c>
      <c r="H20" s="107">
        <v>0</v>
      </c>
      <c r="I20" s="107">
        <v>0</v>
      </c>
      <c r="J20" s="107">
        <v>0</v>
      </c>
      <c r="K20" s="107">
        <v>0</v>
      </c>
      <c r="L20" s="107">
        <v>0</v>
      </c>
      <c r="M20" s="107">
        <v>0</v>
      </c>
      <c r="N20" s="107">
        <v>0</v>
      </c>
      <c r="O20" s="58">
        <f t="shared" si="0"/>
        <v>0</v>
      </c>
      <c r="P20" s="59">
        <f t="shared" si="1"/>
        <v>0</v>
      </c>
      <c r="Q20" s="119" t="str">
        <f t="shared" ref="Q20:Q28" si="4">IF(O20=3,"B",IF(O20&gt;=2,"C","HC"))</f>
        <v>HC</v>
      </c>
      <c r="R20" s="119" t="str">
        <f t="shared" ref="R20:R28" si="5">IF(P20=3,"B",IF(P20&gt;=2,"C","HC"))</f>
        <v>HC</v>
      </c>
    </row>
    <row r="21" spans="1:18" ht="15.75" x14ac:dyDescent="0.25">
      <c r="A21" s="113">
        <v>15</v>
      </c>
      <c r="B21" s="1">
        <f>дети!A16</f>
        <v>0</v>
      </c>
      <c r="C21" s="107">
        <v>0</v>
      </c>
      <c r="D21" s="107">
        <v>0</v>
      </c>
      <c r="E21" s="107">
        <v>0</v>
      </c>
      <c r="F21" s="107">
        <v>0</v>
      </c>
      <c r="G21" s="107">
        <v>0</v>
      </c>
      <c r="H21" s="107">
        <v>0</v>
      </c>
      <c r="I21" s="107">
        <v>0</v>
      </c>
      <c r="J21" s="107">
        <v>0</v>
      </c>
      <c r="K21" s="107">
        <v>0</v>
      </c>
      <c r="L21" s="107">
        <v>0</v>
      </c>
      <c r="M21" s="107">
        <v>0</v>
      </c>
      <c r="N21" s="107">
        <v>0</v>
      </c>
      <c r="O21" s="58">
        <f t="shared" si="0"/>
        <v>0</v>
      </c>
      <c r="P21" s="59">
        <f t="shared" si="1"/>
        <v>0</v>
      </c>
      <c r="Q21" s="119" t="str">
        <f t="shared" si="4"/>
        <v>HC</v>
      </c>
      <c r="R21" s="119" t="str">
        <f t="shared" si="5"/>
        <v>HC</v>
      </c>
    </row>
    <row r="22" spans="1:18" ht="15.75" x14ac:dyDescent="0.25">
      <c r="A22" s="113">
        <v>16</v>
      </c>
      <c r="B22" s="1">
        <f>дети!A17</f>
        <v>0</v>
      </c>
      <c r="C22" s="107">
        <v>0</v>
      </c>
      <c r="D22" s="107">
        <v>0</v>
      </c>
      <c r="E22" s="107">
        <v>0</v>
      </c>
      <c r="F22" s="107">
        <v>0</v>
      </c>
      <c r="G22" s="107">
        <v>0</v>
      </c>
      <c r="H22" s="107">
        <v>0</v>
      </c>
      <c r="I22" s="107">
        <v>0</v>
      </c>
      <c r="J22" s="107">
        <v>0</v>
      </c>
      <c r="K22" s="107">
        <v>0</v>
      </c>
      <c r="L22" s="107">
        <v>0</v>
      </c>
      <c r="M22" s="107">
        <v>0</v>
      </c>
      <c r="N22" s="107">
        <v>0</v>
      </c>
      <c r="O22" s="58">
        <f t="shared" si="0"/>
        <v>0</v>
      </c>
      <c r="P22" s="59">
        <f t="shared" si="1"/>
        <v>0</v>
      </c>
      <c r="Q22" s="119" t="str">
        <f t="shared" si="4"/>
        <v>HC</v>
      </c>
      <c r="R22" s="119" t="str">
        <f t="shared" si="5"/>
        <v>HC</v>
      </c>
    </row>
    <row r="23" spans="1:18" ht="15.75" x14ac:dyDescent="0.25">
      <c r="A23" s="113">
        <v>17</v>
      </c>
      <c r="B23" s="1">
        <f>дети!A18</f>
        <v>0</v>
      </c>
      <c r="C23" s="107">
        <v>0</v>
      </c>
      <c r="D23" s="107">
        <v>0</v>
      </c>
      <c r="E23" s="107">
        <v>0</v>
      </c>
      <c r="F23" s="107">
        <v>0</v>
      </c>
      <c r="G23" s="107">
        <v>0</v>
      </c>
      <c r="H23" s="107">
        <v>0</v>
      </c>
      <c r="I23" s="107">
        <v>0</v>
      </c>
      <c r="J23" s="107">
        <v>0</v>
      </c>
      <c r="K23" s="107">
        <v>0</v>
      </c>
      <c r="L23" s="107">
        <v>0</v>
      </c>
      <c r="M23" s="107">
        <v>0</v>
      </c>
      <c r="N23" s="107">
        <v>0</v>
      </c>
      <c r="O23" s="58">
        <f t="shared" si="0"/>
        <v>0</v>
      </c>
      <c r="P23" s="59">
        <f t="shared" si="1"/>
        <v>0</v>
      </c>
      <c r="Q23" s="119" t="str">
        <f t="shared" si="4"/>
        <v>HC</v>
      </c>
      <c r="R23" s="119" t="str">
        <f t="shared" si="5"/>
        <v>HC</v>
      </c>
    </row>
    <row r="24" spans="1:18" ht="15.75" x14ac:dyDescent="0.25">
      <c r="A24" s="113">
        <v>18</v>
      </c>
      <c r="B24" s="1">
        <f>дети!A19</f>
        <v>0</v>
      </c>
      <c r="C24" s="107">
        <v>0</v>
      </c>
      <c r="D24" s="107">
        <v>0</v>
      </c>
      <c r="E24" s="107">
        <v>0</v>
      </c>
      <c r="F24" s="107">
        <v>0</v>
      </c>
      <c r="G24" s="107">
        <v>0</v>
      </c>
      <c r="H24" s="107">
        <v>0</v>
      </c>
      <c r="I24" s="107">
        <v>0</v>
      </c>
      <c r="J24" s="107">
        <v>0</v>
      </c>
      <c r="K24" s="107">
        <v>0</v>
      </c>
      <c r="L24" s="107">
        <v>0</v>
      </c>
      <c r="M24" s="107">
        <v>0</v>
      </c>
      <c r="N24" s="107">
        <v>0</v>
      </c>
      <c r="O24" s="58">
        <f t="shared" si="0"/>
        <v>0</v>
      </c>
      <c r="P24" s="59">
        <f t="shared" si="1"/>
        <v>0</v>
      </c>
      <c r="Q24" s="119" t="str">
        <f t="shared" si="4"/>
        <v>HC</v>
      </c>
      <c r="R24" s="119" t="str">
        <f t="shared" si="5"/>
        <v>HC</v>
      </c>
    </row>
    <row r="25" spans="1:18" ht="15.75" x14ac:dyDescent="0.25">
      <c r="A25" s="113">
        <v>19</v>
      </c>
      <c r="B25" s="1">
        <f>дети!A20</f>
        <v>0</v>
      </c>
      <c r="C25" s="107">
        <v>0</v>
      </c>
      <c r="D25" s="107">
        <v>0</v>
      </c>
      <c r="E25" s="107">
        <v>0</v>
      </c>
      <c r="F25" s="107">
        <v>0</v>
      </c>
      <c r="G25" s="107">
        <v>0</v>
      </c>
      <c r="H25" s="107">
        <v>0</v>
      </c>
      <c r="I25" s="107">
        <v>0</v>
      </c>
      <c r="J25" s="107">
        <v>0</v>
      </c>
      <c r="K25" s="107">
        <v>0</v>
      </c>
      <c r="L25" s="107">
        <v>0</v>
      </c>
      <c r="M25" s="107">
        <v>0</v>
      </c>
      <c r="N25" s="107">
        <v>0</v>
      </c>
      <c r="O25" s="58">
        <f t="shared" si="0"/>
        <v>0</v>
      </c>
      <c r="P25" s="59">
        <f t="shared" si="1"/>
        <v>0</v>
      </c>
      <c r="Q25" s="119" t="str">
        <f t="shared" si="4"/>
        <v>HC</v>
      </c>
      <c r="R25" s="119" t="str">
        <f t="shared" si="5"/>
        <v>HC</v>
      </c>
    </row>
    <row r="26" spans="1:18" ht="15.75" x14ac:dyDescent="0.25">
      <c r="A26" s="113">
        <v>20</v>
      </c>
      <c r="B26" s="1">
        <f>дети!A21</f>
        <v>0</v>
      </c>
      <c r="C26" s="107">
        <v>0</v>
      </c>
      <c r="D26" s="107">
        <v>0</v>
      </c>
      <c r="E26" s="107">
        <v>0</v>
      </c>
      <c r="F26" s="107">
        <v>0</v>
      </c>
      <c r="G26" s="107">
        <v>0</v>
      </c>
      <c r="H26" s="107">
        <v>0</v>
      </c>
      <c r="I26" s="107">
        <v>0</v>
      </c>
      <c r="J26" s="107">
        <v>0</v>
      </c>
      <c r="K26" s="107">
        <v>0</v>
      </c>
      <c r="L26" s="107">
        <v>0</v>
      </c>
      <c r="M26" s="107">
        <v>0</v>
      </c>
      <c r="N26" s="107">
        <v>0</v>
      </c>
      <c r="O26" s="58">
        <f t="shared" si="0"/>
        <v>0</v>
      </c>
      <c r="P26" s="59">
        <f t="shared" si="1"/>
        <v>0</v>
      </c>
      <c r="Q26" s="119" t="str">
        <f t="shared" si="4"/>
        <v>HC</v>
      </c>
      <c r="R26" s="119" t="str">
        <f t="shared" si="5"/>
        <v>HC</v>
      </c>
    </row>
    <row r="27" spans="1:18" ht="15.75" x14ac:dyDescent="0.25">
      <c r="A27" s="113">
        <v>21</v>
      </c>
      <c r="B27" s="1">
        <f>дети!A22</f>
        <v>0</v>
      </c>
      <c r="C27" s="107">
        <v>0</v>
      </c>
      <c r="D27" s="107">
        <v>0</v>
      </c>
      <c r="E27" s="107">
        <v>0</v>
      </c>
      <c r="F27" s="107">
        <v>0</v>
      </c>
      <c r="G27" s="107">
        <v>0</v>
      </c>
      <c r="H27" s="107">
        <v>0</v>
      </c>
      <c r="I27" s="107">
        <v>0</v>
      </c>
      <c r="J27" s="107">
        <v>0</v>
      </c>
      <c r="K27" s="107">
        <v>0</v>
      </c>
      <c r="L27" s="107">
        <v>0</v>
      </c>
      <c r="M27" s="107">
        <v>0</v>
      </c>
      <c r="N27" s="107">
        <v>0</v>
      </c>
      <c r="O27" s="58">
        <f t="shared" si="0"/>
        <v>0</v>
      </c>
      <c r="P27" s="59">
        <f t="shared" si="1"/>
        <v>0</v>
      </c>
      <c r="Q27" s="119" t="str">
        <f t="shared" si="4"/>
        <v>HC</v>
      </c>
      <c r="R27" s="119" t="str">
        <f t="shared" si="5"/>
        <v>HC</v>
      </c>
    </row>
    <row r="28" spans="1:18" ht="15.75" x14ac:dyDescent="0.25">
      <c r="A28" s="113">
        <v>22</v>
      </c>
      <c r="B28" s="1">
        <f>дети!A23</f>
        <v>0</v>
      </c>
      <c r="C28" s="107">
        <v>0</v>
      </c>
      <c r="D28" s="107">
        <v>0</v>
      </c>
      <c r="E28" s="107">
        <v>0</v>
      </c>
      <c r="F28" s="107">
        <v>0</v>
      </c>
      <c r="G28" s="107">
        <v>0</v>
      </c>
      <c r="H28" s="107">
        <v>0</v>
      </c>
      <c r="I28" s="107">
        <v>0</v>
      </c>
      <c r="J28" s="107">
        <v>0</v>
      </c>
      <c r="K28" s="107">
        <v>0</v>
      </c>
      <c r="L28" s="107">
        <v>0</v>
      </c>
      <c r="M28" s="107">
        <v>0</v>
      </c>
      <c r="N28" s="107">
        <v>0</v>
      </c>
      <c r="O28" s="58">
        <f t="shared" si="0"/>
        <v>0</v>
      </c>
      <c r="P28" s="59">
        <f t="shared" si="1"/>
        <v>0</v>
      </c>
      <c r="Q28" s="119" t="str">
        <f t="shared" si="4"/>
        <v>HC</v>
      </c>
      <c r="R28" s="119" t="str">
        <f t="shared" si="5"/>
        <v>HC</v>
      </c>
    </row>
    <row r="29" spans="1:18" ht="15.75" x14ac:dyDescent="0.25">
      <c r="A29" s="113">
        <v>23</v>
      </c>
      <c r="B29" s="1">
        <f>дети!A24</f>
        <v>0</v>
      </c>
      <c r="C29" s="107">
        <v>0</v>
      </c>
      <c r="D29" s="107">
        <v>0</v>
      </c>
      <c r="E29" s="107">
        <v>0</v>
      </c>
      <c r="F29" s="107">
        <v>0</v>
      </c>
      <c r="G29" s="107">
        <v>0</v>
      </c>
      <c r="H29" s="107">
        <v>0</v>
      </c>
      <c r="I29" s="107">
        <v>0</v>
      </c>
      <c r="J29" s="107">
        <v>0</v>
      </c>
      <c r="K29" s="107">
        <v>0</v>
      </c>
      <c r="L29" s="107">
        <v>0</v>
      </c>
      <c r="M29" s="107">
        <v>0</v>
      </c>
      <c r="N29" s="107">
        <v>0</v>
      </c>
      <c r="O29" s="58">
        <f t="shared" si="0"/>
        <v>0</v>
      </c>
      <c r="P29" s="59">
        <f t="shared" si="1"/>
        <v>0</v>
      </c>
      <c r="Q29" s="119" t="str">
        <f t="shared" si="2"/>
        <v>HC</v>
      </c>
      <c r="R29" s="119" t="str">
        <f t="shared" si="3"/>
        <v>HC</v>
      </c>
    </row>
    <row r="30" spans="1:18" ht="15.75" x14ac:dyDescent="0.25">
      <c r="A30" s="113">
        <v>24</v>
      </c>
      <c r="B30" s="1">
        <f>дети!A25</f>
        <v>0</v>
      </c>
      <c r="C30" s="107">
        <v>0</v>
      </c>
      <c r="D30" s="107">
        <v>0</v>
      </c>
      <c r="E30" s="107">
        <v>0</v>
      </c>
      <c r="F30" s="107">
        <v>0</v>
      </c>
      <c r="G30" s="107">
        <v>0</v>
      </c>
      <c r="H30" s="107">
        <v>0</v>
      </c>
      <c r="I30" s="107">
        <v>0</v>
      </c>
      <c r="J30" s="107">
        <v>0</v>
      </c>
      <c r="K30" s="107">
        <v>0</v>
      </c>
      <c r="L30" s="107">
        <v>0</v>
      </c>
      <c r="M30" s="107">
        <v>0</v>
      </c>
      <c r="N30" s="107">
        <v>0</v>
      </c>
      <c r="O30" s="58">
        <f t="shared" si="0"/>
        <v>0</v>
      </c>
      <c r="P30" s="59">
        <f t="shared" si="1"/>
        <v>0</v>
      </c>
      <c r="Q30" s="119" t="str">
        <f t="shared" si="2"/>
        <v>HC</v>
      </c>
      <c r="R30" s="119" t="str">
        <f t="shared" si="3"/>
        <v>HC</v>
      </c>
    </row>
    <row r="31" spans="1:18" ht="15.75" x14ac:dyDescent="0.25">
      <c r="A31" s="113">
        <v>25</v>
      </c>
      <c r="B31" s="1">
        <f>дети!A26</f>
        <v>0</v>
      </c>
      <c r="C31" s="107">
        <v>0</v>
      </c>
      <c r="D31" s="107">
        <v>0</v>
      </c>
      <c r="E31" s="107">
        <v>0</v>
      </c>
      <c r="F31" s="107">
        <v>0</v>
      </c>
      <c r="G31" s="107">
        <v>0</v>
      </c>
      <c r="H31" s="107">
        <v>0</v>
      </c>
      <c r="I31" s="107">
        <v>0</v>
      </c>
      <c r="J31" s="107">
        <v>0</v>
      </c>
      <c r="K31" s="107">
        <v>0</v>
      </c>
      <c r="L31" s="107">
        <v>0</v>
      </c>
      <c r="M31" s="107">
        <v>0</v>
      </c>
      <c r="N31" s="107">
        <v>0</v>
      </c>
      <c r="O31" s="58">
        <f t="shared" si="0"/>
        <v>0</v>
      </c>
      <c r="P31" s="59">
        <f t="shared" si="1"/>
        <v>0</v>
      </c>
      <c r="Q31" s="119" t="str">
        <f t="shared" si="2"/>
        <v>HC</v>
      </c>
      <c r="R31" s="119" t="str">
        <f t="shared" si="3"/>
        <v>HC</v>
      </c>
    </row>
    <row r="32" spans="1:18" ht="15.75" x14ac:dyDescent="0.25">
      <c r="A32" s="113">
        <v>26</v>
      </c>
      <c r="B32" s="1">
        <f>дети!A27</f>
        <v>0</v>
      </c>
      <c r="C32" s="107">
        <v>0</v>
      </c>
      <c r="D32" s="107">
        <v>0</v>
      </c>
      <c r="E32" s="107">
        <v>0</v>
      </c>
      <c r="F32" s="107">
        <v>0</v>
      </c>
      <c r="G32" s="107">
        <v>0</v>
      </c>
      <c r="H32" s="107">
        <v>0</v>
      </c>
      <c r="I32" s="107">
        <v>0</v>
      </c>
      <c r="J32" s="107">
        <v>0</v>
      </c>
      <c r="K32" s="107">
        <v>0</v>
      </c>
      <c r="L32" s="107">
        <v>0</v>
      </c>
      <c r="M32" s="107">
        <v>0</v>
      </c>
      <c r="N32" s="107">
        <v>0</v>
      </c>
      <c r="O32" s="58">
        <f t="shared" si="0"/>
        <v>0</v>
      </c>
      <c r="P32" s="59">
        <f t="shared" si="1"/>
        <v>0</v>
      </c>
      <c r="Q32" s="119" t="str">
        <f t="shared" si="2"/>
        <v>HC</v>
      </c>
      <c r="R32" s="119" t="str">
        <f t="shared" si="3"/>
        <v>HC</v>
      </c>
    </row>
    <row r="33" spans="1:20" ht="15.75" x14ac:dyDescent="0.25">
      <c r="A33" s="113">
        <v>27</v>
      </c>
      <c r="B33" s="1">
        <f>дети!A28</f>
        <v>0</v>
      </c>
      <c r="C33" s="107">
        <v>0</v>
      </c>
      <c r="D33" s="107">
        <v>0</v>
      </c>
      <c r="E33" s="107">
        <v>0</v>
      </c>
      <c r="F33" s="107">
        <v>0</v>
      </c>
      <c r="G33" s="107">
        <v>0</v>
      </c>
      <c r="H33" s="107">
        <v>0</v>
      </c>
      <c r="I33" s="107">
        <v>0</v>
      </c>
      <c r="J33" s="107">
        <v>0</v>
      </c>
      <c r="K33" s="107">
        <v>0</v>
      </c>
      <c r="L33" s="107">
        <v>0</v>
      </c>
      <c r="M33" s="107">
        <v>0</v>
      </c>
      <c r="N33" s="107">
        <v>0</v>
      </c>
      <c r="O33" s="58">
        <f t="shared" si="0"/>
        <v>0</v>
      </c>
      <c r="P33" s="59">
        <f t="shared" si="1"/>
        <v>0</v>
      </c>
      <c r="Q33" s="119" t="str">
        <f t="shared" si="2"/>
        <v>HC</v>
      </c>
      <c r="R33" s="119" t="str">
        <f t="shared" si="3"/>
        <v>HC</v>
      </c>
    </row>
    <row r="34" spans="1:20" ht="15.75" customHeight="1" x14ac:dyDescent="0.25">
      <c r="A34" s="77" t="s">
        <v>88</v>
      </c>
      <c r="B34" s="77"/>
      <c r="C34" s="42">
        <v>0</v>
      </c>
      <c r="D34" s="42">
        <v>0</v>
      </c>
      <c r="E34" s="42">
        <v>0</v>
      </c>
      <c r="F34" s="42">
        <v>0</v>
      </c>
      <c r="G34" s="42">
        <v>0</v>
      </c>
      <c r="H34" s="42">
        <v>0</v>
      </c>
      <c r="I34" s="42">
        <v>0</v>
      </c>
      <c r="J34" s="42">
        <v>0</v>
      </c>
      <c r="K34" s="42">
        <v>0</v>
      </c>
      <c r="L34" s="42">
        <v>0</v>
      </c>
      <c r="M34" s="42">
        <v>0</v>
      </c>
      <c r="N34" s="42">
        <v>0</v>
      </c>
      <c r="O34" s="55">
        <v>0</v>
      </c>
      <c r="P34" s="56">
        <v>0</v>
      </c>
      <c r="Q34" s="15"/>
      <c r="R34" s="15"/>
    </row>
    <row r="35" spans="1:20" ht="15.75" x14ac:dyDescent="0.25">
      <c r="A35" s="114"/>
      <c r="B35" s="115" t="s">
        <v>20</v>
      </c>
      <c r="C35" s="42">
        <v>0</v>
      </c>
      <c r="D35" s="42">
        <v>0</v>
      </c>
      <c r="E35" s="42">
        <v>0</v>
      </c>
      <c r="F35" s="42">
        <v>0</v>
      </c>
      <c r="G35" s="42">
        <v>0</v>
      </c>
      <c r="H35" s="42">
        <v>0</v>
      </c>
      <c r="I35" s="42">
        <v>0</v>
      </c>
      <c r="J35" s="42">
        <v>0</v>
      </c>
      <c r="K35" s="42">
        <v>0</v>
      </c>
      <c r="L35" s="42">
        <v>0</v>
      </c>
      <c r="M35" s="42">
        <v>0</v>
      </c>
      <c r="N35" s="42">
        <v>0</v>
      </c>
      <c r="O35" s="38">
        <v>0</v>
      </c>
      <c r="P35" s="38">
        <v>0</v>
      </c>
      <c r="Q35" s="9"/>
      <c r="R35" s="9"/>
    </row>
    <row r="36" spans="1:20" ht="17.25" customHeight="1" x14ac:dyDescent="0.25">
      <c r="A36" s="114"/>
      <c r="B36" s="116" t="s">
        <v>21</v>
      </c>
      <c r="C36" s="42">
        <v>0</v>
      </c>
      <c r="D36" s="42">
        <v>0</v>
      </c>
      <c r="E36" s="42">
        <v>0</v>
      </c>
      <c r="F36" s="42">
        <v>0</v>
      </c>
      <c r="G36" s="42">
        <v>0</v>
      </c>
      <c r="H36" s="42">
        <v>0</v>
      </c>
      <c r="I36" s="42">
        <v>0</v>
      </c>
      <c r="J36" s="42">
        <v>0</v>
      </c>
      <c r="K36" s="42">
        <v>0</v>
      </c>
      <c r="L36" s="42">
        <v>0</v>
      </c>
      <c r="M36" s="42">
        <v>0</v>
      </c>
      <c r="N36" s="42">
        <v>0</v>
      </c>
      <c r="O36" s="38">
        <v>0</v>
      </c>
      <c r="P36" s="38">
        <v>0</v>
      </c>
      <c r="Q36" s="9"/>
      <c r="R36" s="9"/>
    </row>
    <row r="37" spans="1:20" ht="15.75" x14ac:dyDescent="0.25">
      <c r="A37" s="114"/>
      <c r="B37" s="115" t="s">
        <v>19</v>
      </c>
      <c r="C37" s="42">
        <v>0</v>
      </c>
      <c r="D37" s="42">
        <v>0</v>
      </c>
      <c r="E37" s="42">
        <v>0</v>
      </c>
      <c r="F37" s="42">
        <v>0</v>
      </c>
      <c r="G37" s="42">
        <v>0</v>
      </c>
      <c r="H37" s="42">
        <v>0</v>
      </c>
      <c r="I37" s="42">
        <v>0</v>
      </c>
      <c r="J37" s="42">
        <v>0</v>
      </c>
      <c r="K37" s="42">
        <v>0</v>
      </c>
      <c r="L37" s="42">
        <v>0</v>
      </c>
      <c r="M37" s="42">
        <v>0</v>
      </c>
      <c r="N37" s="42">
        <v>0</v>
      </c>
      <c r="O37" s="46">
        <v>0</v>
      </c>
      <c r="P37" s="46">
        <v>0</v>
      </c>
      <c r="Q37" s="9"/>
      <c r="R37" s="9"/>
    </row>
    <row r="38" spans="1:20" x14ac:dyDescent="0.25">
      <c r="A38" s="109" t="s">
        <v>17</v>
      </c>
      <c r="T38" s="25"/>
    </row>
    <row r="39" spans="1:20" ht="15" customHeight="1" x14ac:dyDescent="0.25"/>
    <row r="40" spans="1:20" ht="21" customHeight="1" x14ac:dyDescent="0.25"/>
    <row r="41" spans="1:20" ht="15" customHeight="1" x14ac:dyDescent="0.25"/>
  </sheetData>
  <mergeCells count="12">
    <mergeCell ref="A34:B34"/>
    <mergeCell ref="Q4:R5"/>
    <mergeCell ref="A4:A6"/>
    <mergeCell ref="B4:B6"/>
    <mergeCell ref="C4:D5"/>
    <mergeCell ref="E4:F5"/>
    <mergeCell ref="G4:H5"/>
    <mergeCell ref="I4:J5"/>
    <mergeCell ref="K4:L5"/>
    <mergeCell ref="M4:N5"/>
    <mergeCell ref="O4:P5"/>
    <mergeCell ref="A3:R3"/>
  </mergeCells>
  <pageMargins left="0.17" right="0.17" top="0.17" bottom="0.16" header="0.17" footer="0.16"/>
  <pageSetup paperSize="9" orientation="landscape" verticalDpi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39"/>
  <sheetViews>
    <sheetView topLeftCell="A9" zoomScale="90" zoomScaleNormal="90" zoomScalePageLayoutView="90" workbookViewId="0">
      <selection activeCell="A34" sqref="A34:B34"/>
    </sheetView>
  </sheetViews>
  <sheetFormatPr defaultColWidth="8.85546875" defaultRowHeight="15.75" x14ac:dyDescent="0.25"/>
  <cols>
    <col min="1" max="1" width="8.85546875" style="16"/>
    <col min="2" max="2" width="30.5703125" style="16" customWidth="1"/>
    <col min="3" max="3" width="9.28515625" style="16" bestFit="1" customWidth="1"/>
    <col min="4" max="5" width="8.85546875" style="16"/>
    <col min="6" max="6" width="12.28515625" style="16" customWidth="1"/>
    <col min="7" max="12" width="8.85546875" style="16"/>
    <col min="13" max="13" width="12.28515625" style="16" customWidth="1"/>
    <col min="14" max="16384" width="8.85546875" style="16"/>
  </cols>
  <sheetData>
    <row r="2" spans="1:16" ht="38.25" customHeight="1" x14ac:dyDescent="0.25">
      <c r="A2" s="86" t="s">
        <v>42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</row>
    <row r="3" spans="1:16" ht="15.75" customHeight="1" x14ac:dyDescent="0.25">
      <c r="A3" s="72" t="s">
        <v>0</v>
      </c>
      <c r="B3" s="72" t="s">
        <v>7</v>
      </c>
      <c r="C3" s="105" t="s">
        <v>54</v>
      </c>
      <c r="D3" s="106"/>
      <c r="E3" s="99" t="s">
        <v>55</v>
      </c>
      <c r="F3" s="100"/>
      <c r="G3" s="76" t="s">
        <v>56</v>
      </c>
      <c r="H3" s="75"/>
      <c r="I3" s="72" t="s">
        <v>57</v>
      </c>
      <c r="J3" s="72"/>
      <c r="K3" s="72" t="s">
        <v>58</v>
      </c>
      <c r="L3" s="72"/>
      <c r="M3" s="99" t="s">
        <v>16</v>
      </c>
      <c r="N3" s="100"/>
      <c r="O3" s="98" t="s">
        <v>9</v>
      </c>
      <c r="P3" s="74"/>
    </row>
    <row r="4" spans="1:16" ht="15.75" customHeight="1" x14ac:dyDescent="0.25">
      <c r="A4" s="72"/>
      <c r="B4" s="72"/>
      <c r="C4" s="105"/>
      <c r="D4" s="106"/>
      <c r="E4" s="101"/>
      <c r="F4" s="102"/>
      <c r="G4" s="76"/>
      <c r="H4" s="75"/>
      <c r="I4" s="72"/>
      <c r="J4" s="72"/>
      <c r="K4" s="72"/>
      <c r="L4" s="72"/>
      <c r="M4" s="101"/>
      <c r="N4" s="102"/>
      <c r="O4" s="98"/>
      <c r="P4" s="74"/>
    </row>
    <row r="5" spans="1:16" ht="165" customHeight="1" x14ac:dyDescent="0.25">
      <c r="A5" s="72"/>
      <c r="B5" s="72"/>
      <c r="C5" s="105"/>
      <c r="D5" s="106"/>
      <c r="E5" s="103"/>
      <c r="F5" s="104"/>
      <c r="G5" s="76"/>
      <c r="H5" s="75"/>
      <c r="I5" s="72"/>
      <c r="J5" s="72"/>
      <c r="K5" s="72"/>
      <c r="L5" s="72"/>
      <c r="M5" s="103"/>
      <c r="N5" s="104"/>
      <c r="O5" s="98"/>
      <c r="P5" s="74"/>
    </row>
    <row r="6" spans="1:16" x14ac:dyDescent="0.25">
      <c r="A6" s="72"/>
      <c r="B6" s="72"/>
      <c r="C6" s="6" t="s">
        <v>5</v>
      </c>
      <c r="D6" s="6" t="s">
        <v>6</v>
      </c>
      <c r="E6" s="126" t="s">
        <v>5</v>
      </c>
      <c r="F6" s="126" t="s">
        <v>6</v>
      </c>
      <c r="G6" s="6" t="s">
        <v>5</v>
      </c>
      <c r="H6" s="6" t="s">
        <v>6</v>
      </c>
      <c r="I6" s="6" t="s">
        <v>5</v>
      </c>
      <c r="J6" s="6" t="s">
        <v>6</v>
      </c>
      <c r="K6" s="6" t="s">
        <v>5</v>
      </c>
      <c r="L6" s="6" t="s">
        <v>6</v>
      </c>
      <c r="M6" s="127" t="s">
        <v>5</v>
      </c>
      <c r="N6" s="128" t="s">
        <v>6</v>
      </c>
      <c r="O6" s="125" t="s">
        <v>5</v>
      </c>
      <c r="P6" s="125" t="s">
        <v>6</v>
      </c>
    </row>
    <row r="7" spans="1:16" x14ac:dyDescent="0.25">
      <c r="A7" s="21">
        <v>1</v>
      </c>
      <c r="B7" s="1">
        <f>дети!A1</f>
        <v>0</v>
      </c>
      <c r="C7" s="44">
        <v>0</v>
      </c>
      <c r="D7" s="44">
        <v>0</v>
      </c>
      <c r="E7" s="44">
        <v>0</v>
      </c>
      <c r="F7" s="44">
        <v>0</v>
      </c>
      <c r="G7" s="44">
        <v>0</v>
      </c>
      <c r="H7" s="44">
        <v>0</v>
      </c>
      <c r="I7" s="44">
        <v>0</v>
      </c>
      <c r="J7" s="44">
        <v>0</v>
      </c>
      <c r="K7" s="44">
        <v>0</v>
      </c>
      <c r="L7" s="44">
        <v>0</v>
      </c>
      <c r="M7" s="55">
        <f>(C7+E7+G7+I7+K7)/5</f>
        <v>0</v>
      </c>
      <c r="N7" s="56">
        <f>(D7+F7+H7+J7+L7)/5</f>
        <v>0</v>
      </c>
      <c r="O7" s="37" t="str">
        <f>IF(M7=3,"B",IF(M7&gt;=2,"C","HC"))</f>
        <v>HC</v>
      </c>
      <c r="P7" s="37" t="str">
        <f>IF(N7=3,"B",IF(N7&gt;=2,"C","HC"))</f>
        <v>HC</v>
      </c>
    </row>
    <row r="8" spans="1:16" x14ac:dyDescent="0.25">
      <c r="A8" s="51">
        <v>2</v>
      </c>
      <c r="B8" s="1">
        <f>дети!A3</f>
        <v>0</v>
      </c>
      <c r="C8" s="44">
        <v>0</v>
      </c>
      <c r="D8" s="44">
        <v>0</v>
      </c>
      <c r="E8" s="44">
        <v>0</v>
      </c>
      <c r="F8" s="44">
        <v>0</v>
      </c>
      <c r="G8" s="44">
        <v>0</v>
      </c>
      <c r="H8" s="44">
        <v>0</v>
      </c>
      <c r="I8" s="44">
        <v>0</v>
      </c>
      <c r="J8" s="44">
        <v>0</v>
      </c>
      <c r="K8" s="44">
        <v>0</v>
      </c>
      <c r="L8" s="44">
        <v>0</v>
      </c>
      <c r="M8" s="55">
        <f t="shared" ref="M8:M33" si="0">(C8+E8+G8+I8+K8)/5</f>
        <v>0</v>
      </c>
      <c r="N8" s="56">
        <f t="shared" ref="N8:N33" si="1">(D8+F8+H8+J8+L8)/5</f>
        <v>0</v>
      </c>
      <c r="O8" s="37" t="str">
        <f t="shared" ref="O8:O33" si="2">IF(M8=3,"B",IF(M8&gt;=2,"C","HC"))</f>
        <v>HC</v>
      </c>
      <c r="P8" s="37" t="str">
        <f t="shared" ref="P8:P33" si="3">IF(N8=3,"B",IF(N8&gt;=2,"C","HC"))</f>
        <v>HC</v>
      </c>
    </row>
    <row r="9" spans="1:16" x14ac:dyDescent="0.25">
      <c r="A9" s="41">
        <v>3</v>
      </c>
      <c r="B9" s="1">
        <f>дети!A4</f>
        <v>0</v>
      </c>
      <c r="C9" s="44">
        <v>0</v>
      </c>
      <c r="D9" s="44">
        <v>0</v>
      </c>
      <c r="E9" s="44">
        <v>0</v>
      </c>
      <c r="F9" s="44">
        <v>0</v>
      </c>
      <c r="G9" s="44">
        <v>0</v>
      </c>
      <c r="H9" s="44">
        <v>0</v>
      </c>
      <c r="I9" s="44">
        <v>0</v>
      </c>
      <c r="J9" s="44">
        <v>0</v>
      </c>
      <c r="K9" s="44">
        <v>0</v>
      </c>
      <c r="L9" s="44">
        <v>0</v>
      </c>
      <c r="M9" s="55">
        <f t="shared" si="0"/>
        <v>0</v>
      </c>
      <c r="N9" s="56">
        <f t="shared" si="1"/>
        <v>0</v>
      </c>
      <c r="O9" s="37" t="str">
        <f t="shared" si="2"/>
        <v>HC</v>
      </c>
      <c r="P9" s="37" t="str">
        <f t="shared" si="3"/>
        <v>HC</v>
      </c>
    </row>
    <row r="10" spans="1:16" x14ac:dyDescent="0.25">
      <c r="A10" s="41">
        <v>4</v>
      </c>
      <c r="B10" s="1">
        <f>дети!A5</f>
        <v>0</v>
      </c>
      <c r="C10" s="44">
        <v>0</v>
      </c>
      <c r="D10" s="44">
        <v>0</v>
      </c>
      <c r="E10" s="44">
        <v>0</v>
      </c>
      <c r="F10" s="44">
        <v>0</v>
      </c>
      <c r="G10" s="44">
        <v>0</v>
      </c>
      <c r="H10" s="44">
        <v>0</v>
      </c>
      <c r="I10" s="44">
        <v>0</v>
      </c>
      <c r="J10" s="44">
        <v>0</v>
      </c>
      <c r="K10" s="44">
        <v>0</v>
      </c>
      <c r="L10" s="44">
        <v>0</v>
      </c>
      <c r="M10" s="55">
        <f t="shared" si="0"/>
        <v>0</v>
      </c>
      <c r="N10" s="56">
        <f t="shared" si="1"/>
        <v>0</v>
      </c>
      <c r="O10" s="37" t="str">
        <f t="shared" si="2"/>
        <v>HC</v>
      </c>
      <c r="P10" s="37" t="str">
        <f t="shared" si="3"/>
        <v>HC</v>
      </c>
    </row>
    <row r="11" spans="1:16" x14ac:dyDescent="0.25">
      <c r="A11" s="41">
        <v>5</v>
      </c>
      <c r="B11" s="1">
        <f>дети!A6</f>
        <v>0</v>
      </c>
      <c r="C11" s="44">
        <v>0</v>
      </c>
      <c r="D11" s="44">
        <v>0</v>
      </c>
      <c r="E11" s="44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0</v>
      </c>
      <c r="M11" s="55">
        <f t="shared" si="0"/>
        <v>0</v>
      </c>
      <c r="N11" s="56">
        <f t="shared" si="1"/>
        <v>0</v>
      </c>
      <c r="O11" s="37" t="str">
        <f t="shared" si="2"/>
        <v>HC</v>
      </c>
      <c r="P11" s="37" t="str">
        <f t="shared" si="3"/>
        <v>HC</v>
      </c>
    </row>
    <row r="12" spans="1:16" x14ac:dyDescent="0.25">
      <c r="A12" s="41">
        <v>6</v>
      </c>
      <c r="B12" s="1">
        <f>дети!A7</f>
        <v>0</v>
      </c>
      <c r="C12" s="44">
        <v>0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  <c r="K12" s="44">
        <v>0</v>
      </c>
      <c r="L12" s="44">
        <v>0</v>
      </c>
      <c r="M12" s="55">
        <f t="shared" si="0"/>
        <v>0</v>
      </c>
      <c r="N12" s="56">
        <f t="shared" si="1"/>
        <v>0</v>
      </c>
      <c r="O12" s="37" t="str">
        <f t="shared" si="2"/>
        <v>HC</v>
      </c>
      <c r="P12" s="37" t="str">
        <f t="shared" si="3"/>
        <v>HC</v>
      </c>
    </row>
    <row r="13" spans="1:16" x14ac:dyDescent="0.25">
      <c r="A13" s="41">
        <v>7</v>
      </c>
      <c r="B13" s="1">
        <f>дети!A8</f>
        <v>0</v>
      </c>
      <c r="C13" s="44">
        <v>0</v>
      </c>
      <c r="D13" s="44">
        <v>0</v>
      </c>
      <c r="E13" s="44">
        <v>0</v>
      </c>
      <c r="F13" s="44">
        <v>0</v>
      </c>
      <c r="G13" s="44">
        <v>0</v>
      </c>
      <c r="H13" s="44">
        <v>0</v>
      </c>
      <c r="I13" s="44">
        <v>0</v>
      </c>
      <c r="J13" s="44">
        <v>0</v>
      </c>
      <c r="K13" s="44">
        <v>0</v>
      </c>
      <c r="L13" s="44">
        <v>0</v>
      </c>
      <c r="M13" s="55">
        <f t="shared" si="0"/>
        <v>0</v>
      </c>
      <c r="N13" s="56">
        <f t="shared" si="1"/>
        <v>0</v>
      </c>
      <c r="O13" s="37" t="str">
        <f t="shared" si="2"/>
        <v>HC</v>
      </c>
      <c r="P13" s="37" t="str">
        <f t="shared" si="3"/>
        <v>HC</v>
      </c>
    </row>
    <row r="14" spans="1:16" x14ac:dyDescent="0.25">
      <c r="A14" s="41">
        <v>8</v>
      </c>
      <c r="B14" s="1">
        <f>дети!A9</f>
        <v>0</v>
      </c>
      <c r="C14" s="44">
        <v>0</v>
      </c>
      <c r="D14" s="44">
        <v>0</v>
      </c>
      <c r="E14" s="44">
        <v>0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55">
        <f t="shared" si="0"/>
        <v>0</v>
      </c>
      <c r="N14" s="56">
        <f t="shared" si="1"/>
        <v>0</v>
      </c>
      <c r="O14" s="37" t="str">
        <f t="shared" si="2"/>
        <v>HC</v>
      </c>
      <c r="P14" s="37" t="str">
        <f t="shared" si="3"/>
        <v>HC</v>
      </c>
    </row>
    <row r="15" spans="1:16" x14ac:dyDescent="0.25">
      <c r="A15" s="41">
        <v>9</v>
      </c>
      <c r="B15" s="1">
        <f>дети!A10</f>
        <v>0</v>
      </c>
      <c r="C15" s="44">
        <v>0</v>
      </c>
      <c r="D15" s="44">
        <v>0</v>
      </c>
      <c r="E15" s="44">
        <v>0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55">
        <f t="shared" si="0"/>
        <v>0</v>
      </c>
      <c r="N15" s="56">
        <f t="shared" si="1"/>
        <v>0</v>
      </c>
      <c r="O15" s="37" t="str">
        <f t="shared" si="2"/>
        <v>HC</v>
      </c>
      <c r="P15" s="37" t="str">
        <f t="shared" si="3"/>
        <v>HC</v>
      </c>
    </row>
    <row r="16" spans="1:16" x14ac:dyDescent="0.25">
      <c r="A16" s="41">
        <v>10</v>
      </c>
      <c r="B16" s="1">
        <f>дети!A11</f>
        <v>0</v>
      </c>
      <c r="C16" s="44">
        <v>0</v>
      </c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55">
        <f t="shared" si="0"/>
        <v>0</v>
      </c>
      <c r="N16" s="56">
        <f t="shared" si="1"/>
        <v>0</v>
      </c>
      <c r="O16" s="37" t="str">
        <f t="shared" si="2"/>
        <v>HC</v>
      </c>
      <c r="P16" s="37" t="str">
        <f t="shared" si="3"/>
        <v>HC</v>
      </c>
    </row>
    <row r="17" spans="1:24" x14ac:dyDescent="0.25">
      <c r="A17" s="41">
        <v>11</v>
      </c>
      <c r="B17" s="1">
        <f>дети!A12</f>
        <v>0</v>
      </c>
      <c r="C17" s="44">
        <v>0</v>
      </c>
      <c r="D17" s="44">
        <v>0</v>
      </c>
      <c r="E17" s="44">
        <v>0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55">
        <f t="shared" si="0"/>
        <v>0</v>
      </c>
      <c r="N17" s="56">
        <f t="shared" si="1"/>
        <v>0</v>
      </c>
      <c r="O17" s="37" t="str">
        <f t="shared" si="2"/>
        <v>HC</v>
      </c>
      <c r="P17" s="37" t="str">
        <f t="shared" si="3"/>
        <v>HC</v>
      </c>
    </row>
    <row r="18" spans="1:24" x14ac:dyDescent="0.25">
      <c r="A18" s="41">
        <v>12</v>
      </c>
      <c r="B18" s="1">
        <f>дети!A13</f>
        <v>0</v>
      </c>
      <c r="C18" s="44">
        <v>0</v>
      </c>
      <c r="D18" s="44">
        <v>0</v>
      </c>
      <c r="E18" s="44">
        <v>0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55">
        <f t="shared" si="0"/>
        <v>0</v>
      </c>
      <c r="N18" s="56">
        <f t="shared" si="1"/>
        <v>0</v>
      </c>
      <c r="O18" s="37" t="str">
        <f t="shared" si="2"/>
        <v>HC</v>
      </c>
      <c r="P18" s="37" t="str">
        <f t="shared" si="3"/>
        <v>HC</v>
      </c>
    </row>
    <row r="19" spans="1:24" x14ac:dyDescent="0.25">
      <c r="A19" s="41">
        <v>13</v>
      </c>
      <c r="B19" s="1">
        <f>дети!A14</f>
        <v>0</v>
      </c>
      <c r="C19" s="44">
        <v>0</v>
      </c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55">
        <f t="shared" si="0"/>
        <v>0</v>
      </c>
      <c r="N19" s="56">
        <f t="shared" si="1"/>
        <v>0</v>
      </c>
      <c r="O19" s="37" t="str">
        <f t="shared" si="2"/>
        <v>HC</v>
      </c>
      <c r="P19" s="37" t="str">
        <f t="shared" si="3"/>
        <v>HC</v>
      </c>
    </row>
    <row r="20" spans="1:24" x14ac:dyDescent="0.25">
      <c r="A20" s="41">
        <v>14</v>
      </c>
      <c r="B20" s="1">
        <f>дети!A15</f>
        <v>0</v>
      </c>
      <c r="C20" s="44">
        <v>0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55">
        <f t="shared" si="0"/>
        <v>0</v>
      </c>
      <c r="N20" s="56">
        <f t="shared" si="1"/>
        <v>0</v>
      </c>
      <c r="O20" s="37" t="str">
        <f t="shared" si="2"/>
        <v>HC</v>
      </c>
      <c r="P20" s="37" t="str">
        <f t="shared" si="3"/>
        <v>HC</v>
      </c>
    </row>
    <row r="21" spans="1:24" x14ac:dyDescent="0.25">
      <c r="A21" s="41">
        <v>15</v>
      </c>
      <c r="B21" s="1">
        <f>дети!A16</f>
        <v>0</v>
      </c>
      <c r="C21" s="44">
        <v>0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55">
        <f t="shared" si="0"/>
        <v>0</v>
      </c>
      <c r="N21" s="56">
        <f t="shared" si="1"/>
        <v>0</v>
      </c>
      <c r="O21" s="37" t="str">
        <f t="shared" si="2"/>
        <v>HC</v>
      </c>
      <c r="P21" s="37" t="str">
        <f t="shared" si="3"/>
        <v>HC</v>
      </c>
    </row>
    <row r="22" spans="1:24" x14ac:dyDescent="0.25">
      <c r="A22" s="41">
        <v>16</v>
      </c>
      <c r="B22" s="1">
        <f>дети!A17</f>
        <v>0</v>
      </c>
      <c r="C22" s="44">
        <v>0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55">
        <f t="shared" si="0"/>
        <v>0</v>
      </c>
      <c r="N22" s="56">
        <f t="shared" si="1"/>
        <v>0</v>
      </c>
      <c r="O22" s="37" t="str">
        <f t="shared" si="2"/>
        <v>HC</v>
      </c>
      <c r="P22" s="37" t="str">
        <f t="shared" si="3"/>
        <v>HC</v>
      </c>
    </row>
    <row r="23" spans="1:24" x14ac:dyDescent="0.25">
      <c r="A23" s="41">
        <v>17</v>
      </c>
      <c r="B23" s="1">
        <f>дети!A18</f>
        <v>0</v>
      </c>
      <c r="C23" s="44">
        <v>0</v>
      </c>
      <c r="D23" s="44">
        <v>0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  <c r="M23" s="55">
        <f t="shared" si="0"/>
        <v>0</v>
      </c>
      <c r="N23" s="56">
        <f t="shared" si="1"/>
        <v>0</v>
      </c>
      <c r="O23" s="37" t="str">
        <f t="shared" si="2"/>
        <v>HC</v>
      </c>
      <c r="P23" s="37" t="str">
        <f t="shared" si="3"/>
        <v>HC</v>
      </c>
    </row>
    <row r="24" spans="1:24" x14ac:dyDescent="0.25">
      <c r="A24" s="41">
        <v>18</v>
      </c>
      <c r="B24" s="1">
        <f>дети!A19</f>
        <v>0</v>
      </c>
      <c r="C24" s="44">
        <v>0</v>
      </c>
      <c r="D24" s="44">
        <v>0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55">
        <f t="shared" si="0"/>
        <v>0</v>
      </c>
      <c r="N24" s="56">
        <f t="shared" si="1"/>
        <v>0</v>
      </c>
      <c r="O24" s="37" t="str">
        <f t="shared" si="2"/>
        <v>HC</v>
      </c>
      <c r="P24" s="37" t="str">
        <f t="shared" si="3"/>
        <v>HC</v>
      </c>
    </row>
    <row r="25" spans="1:24" x14ac:dyDescent="0.25">
      <c r="A25" s="41">
        <v>19</v>
      </c>
      <c r="B25" s="1">
        <f>дети!A20</f>
        <v>0</v>
      </c>
      <c r="C25" s="44">
        <v>0</v>
      </c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55">
        <f t="shared" si="0"/>
        <v>0</v>
      </c>
      <c r="N25" s="56">
        <f t="shared" si="1"/>
        <v>0</v>
      </c>
      <c r="O25" s="37" t="str">
        <f t="shared" ref="O25:O29" si="4">IF(M25=3,"B",IF(M25&gt;=2,"C","HC"))</f>
        <v>HC</v>
      </c>
      <c r="P25" s="37" t="str">
        <f t="shared" ref="P25:P29" si="5">IF(N25=3,"B",IF(N25&gt;=2,"C","HC"))</f>
        <v>HC</v>
      </c>
    </row>
    <row r="26" spans="1:24" x14ac:dyDescent="0.25">
      <c r="A26" s="41">
        <v>20</v>
      </c>
      <c r="B26" s="1">
        <f>дети!A21</f>
        <v>0</v>
      </c>
      <c r="C26" s="44">
        <v>0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55">
        <f t="shared" si="0"/>
        <v>0</v>
      </c>
      <c r="N26" s="56">
        <f t="shared" si="1"/>
        <v>0</v>
      </c>
      <c r="O26" s="37" t="str">
        <f t="shared" si="4"/>
        <v>HC</v>
      </c>
      <c r="P26" s="37" t="str">
        <f t="shared" si="5"/>
        <v>HC</v>
      </c>
      <c r="X26" s="51"/>
    </row>
    <row r="27" spans="1:24" x14ac:dyDescent="0.25">
      <c r="A27" s="41">
        <v>21</v>
      </c>
      <c r="B27" s="1">
        <f>дети!A22</f>
        <v>0</v>
      </c>
      <c r="C27" s="44">
        <v>0</v>
      </c>
      <c r="D27" s="44">
        <v>0</v>
      </c>
      <c r="E27" s="44">
        <v>0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0</v>
      </c>
      <c r="M27" s="55">
        <f t="shared" si="0"/>
        <v>0</v>
      </c>
      <c r="N27" s="56">
        <f t="shared" si="1"/>
        <v>0</v>
      </c>
      <c r="O27" s="37" t="str">
        <f t="shared" si="4"/>
        <v>HC</v>
      </c>
      <c r="P27" s="37" t="str">
        <f t="shared" si="5"/>
        <v>HC</v>
      </c>
    </row>
    <row r="28" spans="1:24" x14ac:dyDescent="0.25">
      <c r="A28" s="41">
        <v>22</v>
      </c>
      <c r="B28" s="1">
        <f>дети!A23</f>
        <v>0</v>
      </c>
      <c r="C28" s="44">
        <v>0</v>
      </c>
      <c r="D28" s="44">
        <v>0</v>
      </c>
      <c r="E28" s="44">
        <v>0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55">
        <f t="shared" si="0"/>
        <v>0</v>
      </c>
      <c r="N28" s="56">
        <f t="shared" si="1"/>
        <v>0</v>
      </c>
      <c r="O28" s="37" t="str">
        <f t="shared" si="4"/>
        <v>HC</v>
      </c>
      <c r="P28" s="37" t="str">
        <f t="shared" si="5"/>
        <v>HC</v>
      </c>
    </row>
    <row r="29" spans="1:24" x14ac:dyDescent="0.25">
      <c r="A29" s="41">
        <v>23</v>
      </c>
      <c r="B29" s="1">
        <f>дети!A24</f>
        <v>0</v>
      </c>
      <c r="C29" s="44">
        <v>0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0</v>
      </c>
      <c r="M29" s="55">
        <f t="shared" si="0"/>
        <v>0</v>
      </c>
      <c r="N29" s="56">
        <f t="shared" si="1"/>
        <v>0</v>
      </c>
      <c r="O29" s="37" t="str">
        <f t="shared" si="4"/>
        <v>HC</v>
      </c>
      <c r="P29" s="37" t="str">
        <f t="shared" si="5"/>
        <v>HC</v>
      </c>
    </row>
    <row r="30" spans="1:24" x14ac:dyDescent="0.25">
      <c r="A30" s="41">
        <v>24</v>
      </c>
      <c r="B30" s="1">
        <f>дети!A25</f>
        <v>0</v>
      </c>
      <c r="C30" s="44">
        <v>0</v>
      </c>
      <c r="D30" s="44">
        <v>0</v>
      </c>
      <c r="E30" s="44">
        <v>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55">
        <f t="shared" si="0"/>
        <v>0</v>
      </c>
      <c r="N30" s="56">
        <f t="shared" si="1"/>
        <v>0</v>
      </c>
      <c r="O30" s="37" t="str">
        <f t="shared" si="2"/>
        <v>HC</v>
      </c>
      <c r="P30" s="37" t="str">
        <f t="shared" si="3"/>
        <v>HC</v>
      </c>
    </row>
    <row r="31" spans="1:24" x14ac:dyDescent="0.25">
      <c r="A31" s="41">
        <v>25</v>
      </c>
      <c r="B31" s="1">
        <f>дети!A26</f>
        <v>0</v>
      </c>
      <c r="C31" s="44">
        <v>0</v>
      </c>
      <c r="D31" s="44">
        <v>0</v>
      </c>
      <c r="E31" s="44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55">
        <f t="shared" si="0"/>
        <v>0</v>
      </c>
      <c r="N31" s="56">
        <f t="shared" si="1"/>
        <v>0</v>
      </c>
      <c r="O31" s="37" t="str">
        <f t="shared" si="2"/>
        <v>HC</v>
      </c>
      <c r="P31" s="37" t="str">
        <f t="shared" si="3"/>
        <v>HC</v>
      </c>
    </row>
    <row r="32" spans="1:24" x14ac:dyDescent="0.25">
      <c r="A32" s="41">
        <v>26</v>
      </c>
      <c r="B32" s="1">
        <f>дети!A27</f>
        <v>0</v>
      </c>
      <c r="C32" s="44">
        <v>0</v>
      </c>
      <c r="D32" s="44">
        <v>0</v>
      </c>
      <c r="E32" s="44">
        <v>0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55">
        <f t="shared" si="0"/>
        <v>0</v>
      </c>
      <c r="N32" s="56">
        <f t="shared" si="1"/>
        <v>0</v>
      </c>
      <c r="O32" s="37" t="str">
        <f t="shared" si="2"/>
        <v>HC</v>
      </c>
      <c r="P32" s="37" t="str">
        <f t="shared" si="3"/>
        <v>HC</v>
      </c>
    </row>
    <row r="33" spans="1:16" x14ac:dyDescent="0.25">
      <c r="A33" s="41">
        <v>27</v>
      </c>
      <c r="B33" s="1">
        <f>дети!A28</f>
        <v>0</v>
      </c>
      <c r="C33" s="44">
        <v>0</v>
      </c>
      <c r="D33" s="44">
        <v>0</v>
      </c>
      <c r="E33" s="44">
        <v>0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55">
        <f t="shared" si="0"/>
        <v>0</v>
      </c>
      <c r="N33" s="56">
        <f t="shared" si="1"/>
        <v>0</v>
      </c>
      <c r="O33" s="37" t="str">
        <f t="shared" si="2"/>
        <v>HC</v>
      </c>
      <c r="P33" s="37" t="str">
        <f t="shared" si="3"/>
        <v>HC</v>
      </c>
    </row>
    <row r="34" spans="1:16" ht="15.75" customHeight="1" x14ac:dyDescent="0.25">
      <c r="A34" s="77" t="s">
        <v>88</v>
      </c>
      <c r="B34" s="77"/>
      <c r="C34" s="44">
        <v>0</v>
      </c>
      <c r="D34" s="44">
        <v>0</v>
      </c>
      <c r="E34" s="44">
        <v>0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55">
        <v>0</v>
      </c>
      <c r="N34" s="56">
        <v>0</v>
      </c>
      <c r="O34" s="22"/>
      <c r="P34" s="22"/>
    </row>
    <row r="35" spans="1:16" x14ac:dyDescent="0.25">
      <c r="A35" s="34"/>
      <c r="B35" s="115" t="s">
        <v>20</v>
      </c>
      <c r="C35" s="44">
        <v>0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38">
        <v>0</v>
      </c>
      <c r="N35" s="38">
        <v>0</v>
      </c>
      <c r="O35" s="35"/>
      <c r="P35" s="35"/>
    </row>
    <row r="36" spans="1:16" x14ac:dyDescent="0.25">
      <c r="A36" s="34"/>
      <c r="B36" s="116" t="s">
        <v>21</v>
      </c>
      <c r="C36" s="44">
        <v>0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38">
        <v>0</v>
      </c>
      <c r="N36" s="38">
        <v>0</v>
      </c>
      <c r="O36" s="35"/>
      <c r="P36" s="35"/>
    </row>
    <row r="37" spans="1:16" x14ac:dyDescent="0.25">
      <c r="A37" s="34"/>
      <c r="B37" s="115" t="s">
        <v>19</v>
      </c>
      <c r="C37" s="44">
        <v>0</v>
      </c>
      <c r="D37" s="44">
        <v>0</v>
      </c>
      <c r="E37" s="44">
        <v>0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6">
        <v>0</v>
      </c>
      <c r="N37" s="46">
        <v>0</v>
      </c>
      <c r="O37" s="35"/>
      <c r="P37" s="35"/>
    </row>
    <row r="38" spans="1:16" x14ac:dyDescent="0.25">
      <c r="M38" s="36">
        <f>SUM(M7:M33)</f>
        <v>0</v>
      </c>
    </row>
    <row r="39" spans="1:16" x14ac:dyDescent="0.25">
      <c r="A39" s="16" t="s">
        <v>17</v>
      </c>
    </row>
  </sheetData>
  <mergeCells count="11">
    <mergeCell ref="A2:P2"/>
    <mergeCell ref="G3:H5"/>
    <mergeCell ref="O3:P5"/>
    <mergeCell ref="M3:N5"/>
    <mergeCell ref="A34:B34"/>
    <mergeCell ref="A3:A6"/>
    <mergeCell ref="B3:B6"/>
    <mergeCell ref="C3:D5"/>
    <mergeCell ref="E3:F5"/>
    <mergeCell ref="I3:J5"/>
    <mergeCell ref="K3:L5"/>
  </mergeCells>
  <pageMargins left="0.2" right="0.32" top="0.17" bottom="0.22" header="0.3" footer="0.3"/>
  <pageSetup paperSize="9" orientation="landscape" verticalDpi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topLeftCell="A27" zoomScale="90" zoomScaleNormal="90" zoomScalePageLayoutView="90" workbookViewId="0">
      <selection activeCell="A37" sqref="A6:XFD37"/>
    </sheetView>
  </sheetViews>
  <sheetFormatPr defaultColWidth="8.85546875" defaultRowHeight="15.75" x14ac:dyDescent="0.25"/>
  <cols>
    <col min="1" max="1" width="4.140625" style="51" customWidth="1"/>
    <col min="2" max="2" width="30.28515625" style="16" customWidth="1"/>
    <col min="3" max="3" width="8.140625" style="16" customWidth="1"/>
    <col min="4" max="4" width="8.42578125" style="16" customWidth="1"/>
    <col min="5" max="6" width="9" style="16" customWidth="1"/>
    <col min="7" max="7" width="8.28515625" style="16" customWidth="1"/>
    <col min="8" max="8" width="9.28515625" style="16" customWidth="1"/>
    <col min="9" max="9" width="9" style="16" customWidth="1"/>
    <col min="10" max="10" width="11.85546875" style="16" customWidth="1"/>
    <col min="11" max="11" width="8.85546875" style="16" customWidth="1"/>
    <col min="12" max="12" width="6.7109375" style="16" customWidth="1"/>
    <col min="13" max="13" width="10.42578125" style="16" customWidth="1"/>
    <col min="14" max="14" width="8.85546875" style="16"/>
    <col min="15" max="15" width="7.85546875" style="16" customWidth="1"/>
    <col min="16" max="16" width="11.140625" style="16" customWidth="1"/>
    <col min="17" max="17" width="7" style="16" customWidth="1"/>
    <col min="18" max="18" width="5.85546875" style="16" customWidth="1"/>
    <col min="19" max="16384" width="8.85546875" style="16"/>
  </cols>
  <sheetData>
    <row r="1" spans="1:18" s="48" customFormat="1" ht="12" x14ac:dyDescent="0.25">
      <c r="A1" s="129"/>
    </row>
    <row r="4" spans="1:18" ht="52.5" customHeight="1" x14ac:dyDescent="0.25">
      <c r="A4" s="86" t="s">
        <v>41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</row>
    <row r="5" spans="1:18" ht="166.5" customHeight="1" x14ac:dyDescent="0.25">
      <c r="A5" s="72" t="s">
        <v>0</v>
      </c>
      <c r="B5" s="72" t="s">
        <v>7</v>
      </c>
      <c r="C5" s="72" t="s">
        <v>25</v>
      </c>
      <c r="D5" s="72"/>
      <c r="E5" s="72" t="s">
        <v>82</v>
      </c>
      <c r="F5" s="72"/>
      <c r="G5" s="72" t="s">
        <v>83</v>
      </c>
      <c r="H5" s="72"/>
      <c r="I5" s="72" t="s">
        <v>84</v>
      </c>
      <c r="J5" s="72"/>
      <c r="K5" s="72" t="s">
        <v>85</v>
      </c>
      <c r="L5" s="72"/>
      <c r="M5" s="72" t="s">
        <v>86</v>
      </c>
      <c r="N5" s="72"/>
      <c r="O5" s="72" t="s">
        <v>8</v>
      </c>
      <c r="P5" s="72"/>
      <c r="Q5" s="74" t="s">
        <v>9</v>
      </c>
      <c r="R5" s="74"/>
    </row>
    <row r="6" spans="1:18" ht="18.600000000000001" customHeight="1" x14ac:dyDescent="0.25">
      <c r="A6" s="72"/>
      <c r="B6" s="72"/>
      <c r="C6" s="17" t="s">
        <v>5</v>
      </c>
      <c r="D6" s="17" t="s">
        <v>6</v>
      </c>
      <c r="E6" s="17" t="s">
        <v>5</v>
      </c>
      <c r="F6" s="17" t="s">
        <v>6</v>
      </c>
      <c r="G6" s="17" t="s">
        <v>5</v>
      </c>
      <c r="H6" s="17" t="s">
        <v>6</v>
      </c>
      <c r="I6" s="17" t="s">
        <v>5</v>
      </c>
      <c r="J6" s="17" t="s">
        <v>6</v>
      </c>
      <c r="K6" s="17" t="s">
        <v>5</v>
      </c>
      <c r="L6" s="17" t="s">
        <v>6</v>
      </c>
      <c r="M6" s="17" t="s">
        <v>5</v>
      </c>
      <c r="N6" s="17" t="s">
        <v>6</v>
      </c>
      <c r="O6" s="19" t="s">
        <v>5</v>
      </c>
      <c r="P6" s="18" t="s">
        <v>6</v>
      </c>
      <c r="Q6" s="20" t="s">
        <v>5</v>
      </c>
      <c r="R6" s="20" t="s">
        <v>6</v>
      </c>
    </row>
    <row r="7" spans="1:18" ht="18.600000000000001" customHeight="1" x14ac:dyDescent="0.25">
      <c r="A7" s="52">
        <v>1</v>
      </c>
      <c r="B7" s="1">
        <f>дети!A1</f>
        <v>0</v>
      </c>
      <c r="C7" s="42">
        <v>0</v>
      </c>
      <c r="D7" s="42">
        <v>0</v>
      </c>
      <c r="E7" s="42">
        <v>0</v>
      </c>
      <c r="F7" s="42">
        <v>0</v>
      </c>
      <c r="G7" s="42">
        <v>0</v>
      </c>
      <c r="H7" s="42">
        <v>0</v>
      </c>
      <c r="I7" s="42">
        <v>0</v>
      </c>
      <c r="J7" s="42">
        <v>0</v>
      </c>
      <c r="K7" s="42">
        <v>0</v>
      </c>
      <c r="L7" s="42">
        <v>0</v>
      </c>
      <c r="M7" s="42">
        <v>0</v>
      </c>
      <c r="N7" s="42">
        <v>0</v>
      </c>
      <c r="O7" s="55">
        <f>(C7+E7+G7+I7+K7+M7)/6</f>
        <v>0</v>
      </c>
      <c r="P7" s="56">
        <f>(D7+F7+H7+J7+L7+N7)/6</f>
        <v>0</v>
      </c>
      <c r="Q7" s="37" t="str">
        <f>IF(O7=3,"B",IF(O7&gt;=2,"C","HC"))</f>
        <v>HC</v>
      </c>
      <c r="R7" s="37" t="str">
        <f>IF(P7=3,"B",IF(P7&gt;=2,"C","HC"))</f>
        <v>HC</v>
      </c>
    </row>
    <row r="8" spans="1:18" ht="18.600000000000001" customHeight="1" x14ac:dyDescent="0.25">
      <c r="A8" s="52">
        <v>2</v>
      </c>
      <c r="B8" s="1">
        <f>дети!A3</f>
        <v>0</v>
      </c>
      <c r="C8" s="42">
        <v>0</v>
      </c>
      <c r="D8" s="42">
        <v>0</v>
      </c>
      <c r="E8" s="42">
        <v>0</v>
      </c>
      <c r="F8" s="42">
        <v>0</v>
      </c>
      <c r="G8" s="42">
        <v>0</v>
      </c>
      <c r="H8" s="42">
        <v>0</v>
      </c>
      <c r="I8" s="42">
        <v>0</v>
      </c>
      <c r="J8" s="42">
        <v>0</v>
      </c>
      <c r="K8" s="42">
        <v>0</v>
      </c>
      <c r="L8" s="42">
        <v>0</v>
      </c>
      <c r="M8" s="42">
        <v>0</v>
      </c>
      <c r="N8" s="42">
        <v>0</v>
      </c>
      <c r="O8" s="55">
        <f t="shared" ref="O8:O33" si="0">(C8+E8+G8+I8+K8+M8)/6</f>
        <v>0</v>
      </c>
      <c r="P8" s="56">
        <f t="shared" ref="P8:P33" si="1">(D8+F8+H8+J8+L8+N8)/6</f>
        <v>0</v>
      </c>
      <c r="Q8" s="37" t="str">
        <f t="shared" ref="Q8:R33" si="2">IF(O8=3,"B",IF(O8&gt;=2,"C","HC"))</f>
        <v>HC</v>
      </c>
      <c r="R8" s="37" t="str">
        <f t="shared" si="2"/>
        <v>HC</v>
      </c>
    </row>
    <row r="9" spans="1:18" ht="18.600000000000001" customHeight="1" x14ac:dyDescent="0.25">
      <c r="A9" s="52">
        <v>3</v>
      </c>
      <c r="B9" s="1">
        <f>дети!A4</f>
        <v>0</v>
      </c>
      <c r="C9" s="42">
        <v>0</v>
      </c>
      <c r="D9" s="42">
        <v>0</v>
      </c>
      <c r="E9" s="42">
        <v>0</v>
      </c>
      <c r="F9" s="42">
        <v>0</v>
      </c>
      <c r="G9" s="42">
        <v>0</v>
      </c>
      <c r="H9" s="42">
        <v>0</v>
      </c>
      <c r="I9" s="42">
        <v>0</v>
      </c>
      <c r="J9" s="42">
        <v>0</v>
      </c>
      <c r="K9" s="42">
        <v>0</v>
      </c>
      <c r="L9" s="42">
        <v>0</v>
      </c>
      <c r="M9" s="42">
        <v>0</v>
      </c>
      <c r="N9" s="42">
        <v>0</v>
      </c>
      <c r="O9" s="55">
        <f t="shared" si="0"/>
        <v>0</v>
      </c>
      <c r="P9" s="56">
        <f t="shared" si="1"/>
        <v>0</v>
      </c>
      <c r="Q9" s="37" t="str">
        <f t="shared" si="2"/>
        <v>HC</v>
      </c>
      <c r="R9" s="37" t="str">
        <f t="shared" si="2"/>
        <v>HC</v>
      </c>
    </row>
    <row r="10" spans="1:18" ht="18.600000000000001" customHeight="1" x14ac:dyDescent="0.25">
      <c r="A10" s="52">
        <v>4</v>
      </c>
      <c r="B10" s="1">
        <f>дети!A5</f>
        <v>0</v>
      </c>
      <c r="C10" s="42">
        <v>0</v>
      </c>
      <c r="D10" s="42">
        <v>0</v>
      </c>
      <c r="E10" s="42">
        <v>0</v>
      </c>
      <c r="F10" s="42">
        <v>0</v>
      </c>
      <c r="G10" s="42">
        <v>0</v>
      </c>
      <c r="H10" s="42">
        <v>0</v>
      </c>
      <c r="I10" s="42">
        <v>0</v>
      </c>
      <c r="J10" s="42">
        <v>0</v>
      </c>
      <c r="K10" s="42">
        <v>0</v>
      </c>
      <c r="L10" s="42">
        <v>0</v>
      </c>
      <c r="M10" s="42">
        <v>0</v>
      </c>
      <c r="N10" s="42">
        <v>0</v>
      </c>
      <c r="O10" s="55">
        <f t="shared" si="0"/>
        <v>0</v>
      </c>
      <c r="P10" s="56">
        <f t="shared" si="1"/>
        <v>0</v>
      </c>
      <c r="Q10" s="37" t="str">
        <f t="shared" si="2"/>
        <v>HC</v>
      </c>
      <c r="R10" s="37" t="str">
        <f t="shared" si="2"/>
        <v>HC</v>
      </c>
    </row>
    <row r="11" spans="1:18" ht="18.600000000000001" customHeight="1" x14ac:dyDescent="0.25">
      <c r="A11" s="52">
        <v>5</v>
      </c>
      <c r="B11" s="1">
        <f>дети!A6</f>
        <v>0</v>
      </c>
      <c r="C11" s="42">
        <v>0</v>
      </c>
      <c r="D11" s="42">
        <v>0</v>
      </c>
      <c r="E11" s="42">
        <v>0</v>
      </c>
      <c r="F11" s="42">
        <v>0</v>
      </c>
      <c r="G11" s="42">
        <v>0</v>
      </c>
      <c r="H11" s="42">
        <v>0</v>
      </c>
      <c r="I11" s="42">
        <v>0</v>
      </c>
      <c r="J11" s="42">
        <v>0</v>
      </c>
      <c r="K11" s="42">
        <v>0</v>
      </c>
      <c r="L11" s="42">
        <v>0</v>
      </c>
      <c r="M11" s="42">
        <v>0</v>
      </c>
      <c r="N11" s="42">
        <v>0</v>
      </c>
      <c r="O11" s="55">
        <f t="shared" si="0"/>
        <v>0</v>
      </c>
      <c r="P11" s="56">
        <f t="shared" si="1"/>
        <v>0</v>
      </c>
      <c r="Q11" s="37" t="str">
        <f t="shared" si="2"/>
        <v>HC</v>
      </c>
      <c r="R11" s="37" t="str">
        <f t="shared" si="2"/>
        <v>HC</v>
      </c>
    </row>
    <row r="12" spans="1:18" ht="18.600000000000001" customHeight="1" x14ac:dyDescent="0.25">
      <c r="A12" s="52">
        <v>6</v>
      </c>
      <c r="B12" s="1">
        <f>дети!A7</f>
        <v>0</v>
      </c>
      <c r="C12" s="42">
        <v>0</v>
      </c>
      <c r="D12" s="42">
        <v>0</v>
      </c>
      <c r="E12" s="42">
        <v>0</v>
      </c>
      <c r="F12" s="42">
        <v>0</v>
      </c>
      <c r="G12" s="42">
        <v>0</v>
      </c>
      <c r="H12" s="42">
        <v>0</v>
      </c>
      <c r="I12" s="42">
        <v>0</v>
      </c>
      <c r="J12" s="42">
        <v>0</v>
      </c>
      <c r="K12" s="42">
        <v>0</v>
      </c>
      <c r="L12" s="42">
        <v>0</v>
      </c>
      <c r="M12" s="42">
        <v>0</v>
      </c>
      <c r="N12" s="42">
        <v>0</v>
      </c>
      <c r="O12" s="55">
        <f t="shared" si="0"/>
        <v>0</v>
      </c>
      <c r="P12" s="56">
        <f t="shared" si="1"/>
        <v>0</v>
      </c>
      <c r="Q12" s="37" t="str">
        <f t="shared" si="2"/>
        <v>HC</v>
      </c>
      <c r="R12" s="37" t="str">
        <f t="shared" si="2"/>
        <v>HC</v>
      </c>
    </row>
    <row r="13" spans="1:18" ht="18.600000000000001" customHeight="1" x14ac:dyDescent="0.25">
      <c r="A13" s="52">
        <v>7</v>
      </c>
      <c r="B13" s="1">
        <f>дети!A8</f>
        <v>0</v>
      </c>
      <c r="C13" s="42">
        <v>0</v>
      </c>
      <c r="D13" s="42">
        <v>0</v>
      </c>
      <c r="E13" s="42">
        <v>0</v>
      </c>
      <c r="F13" s="42">
        <v>0</v>
      </c>
      <c r="G13" s="42">
        <v>0</v>
      </c>
      <c r="H13" s="42">
        <v>0</v>
      </c>
      <c r="I13" s="42">
        <v>0</v>
      </c>
      <c r="J13" s="42">
        <v>0</v>
      </c>
      <c r="K13" s="42">
        <v>0</v>
      </c>
      <c r="L13" s="42">
        <v>0</v>
      </c>
      <c r="M13" s="42">
        <v>0</v>
      </c>
      <c r="N13" s="42">
        <v>0</v>
      </c>
      <c r="O13" s="55">
        <f t="shared" si="0"/>
        <v>0</v>
      </c>
      <c r="P13" s="56">
        <f t="shared" si="1"/>
        <v>0</v>
      </c>
      <c r="Q13" s="37" t="str">
        <f t="shared" si="2"/>
        <v>HC</v>
      </c>
      <c r="R13" s="37" t="str">
        <f t="shared" si="2"/>
        <v>HC</v>
      </c>
    </row>
    <row r="14" spans="1:18" ht="18.600000000000001" customHeight="1" x14ac:dyDescent="0.25">
      <c r="A14" s="52">
        <v>8</v>
      </c>
      <c r="B14" s="1">
        <f>дети!A9</f>
        <v>0</v>
      </c>
      <c r="C14" s="42">
        <v>0</v>
      </c>
      <c r="D14" s="42">
        <v>0</v>
      </c>
      <c r="E14" s="42">
        <v>0</v>
      </c>
      <c r="F14" s="42">
        <v>0</v>
      </c>
      <c r="G14" s="42">
        <v>0</v>
      </c>
      <c r="H14" s="42">
        <v>0</v>
      </c>
      <c r="I14" s="42">
        <v>0</v>
      </c>
      <c r="J14" s="42">
        <v>0</v>
      </c>
      <c r="K14" s="42">
        <v>0</v>
      </c>
      <c r="L14" s="42">
        <v>0</v>
      </c>
      <c r="M14" s="42">
        <v>0</v>
      </c>
      <c r="N14" s="42">
        <v>0</v>
      </c>
      <c r="O14" s="55">
        <f t="shared" si="0"/>
        <v>0</v>
      </c>
      <c r="P14" s="56">
        <f t="shared" si="1"/>
        <v>0</v>
      </c>
      <c r="Q14" s="37" t="str">
        <f t="shared" si="2"/>
        <v>HC</v>
      </c>
      <c r="R14" s="37" t="str">
        <f t="shared" si="2"/>
        <v>HC</v>
      </c>
    </row>
    <row r="15" spans="1:18" ht="18.600000000000001" customHeight="1" x14ac:dyDescent="0.25">
      <c r="A15" s="52">
        <v>9</v>
      </c>
      <c r="B15" s="1">
        <f>дети!A10</f>
        <v>0</v>
      </c>
      <c r="C15" s="42">
        <v>0</v>
      </c>
      <c r="D15" s="42">
        <v>0</v>
      </c>
      <c r="E15" s="42">
        <v>0</v>
      </c>
      <c r="F15" s="42">
        <v>0</v>
      </c>
      <c r="G15" s="42">
        <v>0</v>
      </c>
      <c r="H15" s="42">
        <v>0</v>
      </c>
      <c r="I15" s="42">
        <v>0</v>
      </c>
      <c r="J15" s="42">
        <v>0</v>
      </c>
      <c r="K15" s="42">
        <v>0</v>
      </c>
      <c r="L15" s="42">
        <v>0</v>
      </c>
      <c r="M15" s="42">
        <v>0</v>
      </c>
      <c r="N15" s="42">
        <v>0</v>
      </c>
      <c r="O15" s="55">
        <f t="shared" si="0"/>
        <v>0</v>
      </c>
      <c r="P15" s="56">
        <f t="shared" si="1"/>
        <v>0</v>
      </c>
      <c r="Q15" s="37" t="str">
        <f t="shared" si="2"/>
        <v>HC</v>
      </c>
      <c r="R15" s="37" t="str">
        <f t="shared" si="2"/>
        <v>HC</v>
      </c>
    </row>
    <row r="16" spans="1:18" ht="18.600000000000001" customHeight="1" x14ac:dyDescent="0.25">
      <c r="A16" s="52">
        <v>10</v>
      </c>
      <c r="B16" s="1">
        <f>дети!A11</f>
        <v>0</v>
      </c>
      <c r="C16" s="42">
        <v>0</v>
      </c>
      <c r="D16" s="42">
        <v>0</v>
      </c>
      <c r="E16" s="42">
        <v>0</v>
      </c>
      <c r="F16" s="42">
        <v>0</v>
      </c>
      <c r="G16" s="42">
        <v>0</v>
      </c>
      <c r="H16" s="42">
        <v>0</v>
      </c>
      <c r="I16" s="42">
        <v>0</v>
      </c>
      <c r="J16" s="42">
        <v>0</v>
      </c>
      <c r="K16" s="42">
        <v>0</v>
      </c>
      <c r="L16" s="42">
        <v>0</v>
      </c>
      <c r="M16" s="42">
        <v>0</v>
      </c>
      <c r="N16" s="42">
        <v>0</v>
      </c>
      <c r="O16" s="55">
        <f t="shared" si="0"/>
        <v>0</v>
      </c>
      <c r="P16" s="56">
        <f t="shared" si="1"/>
        <v>0</v>
      </c>
      <c r="Q16" s="37" t="str">
        <f t="shared" si="2"/>
        <v>HC</v>
      </c>
      <c r="R16" s="37" t="str">
        <f t="shared" si="2"/>
        <v>HC</v>
      </c>
    </row>
    <row r="17" spans="1:18" ht="18.600000000000001" customHeight="1" x14ac:dyDescent="0.25">
      <c r="A17" s="52">
        <v>11</v>
      </c>
      <c r="B17" s="1">
        <f>дети!A12</f>
        <v>0</v>
      </c>
      <c r="C17" s="42">
        <v>0</v>
      </c>
      <c r="D17" s="42">
        <v>0</v>
      </c>
      <c r="E17" s="42">
        <v>0</v>
      </c>
      <c r="F17" s="42">
        <v>0</v>
      </c>
      <c r="G17" s="42">
        <v>0</v>
      </c>
      <c r="H17" s="42">
        <v>0</v>
      </c>
      <c r="I17" s="42">
        <v>0</v>
      </c>
      <c r="J17" s="42">
        <v>0</v>
      </c>
      <c r="K17" s="42">
        <v>0</v>
      </c>
      <c r="L17" s="42">
        <v>0</v>
      </c>
      <c r="M17" s="42">
        <v>0</v>
      </c>
      <c r="N17" s="42">
        <v>0</v>
      </c>
      <c r="O17" s="55">
        <f t="shared" si="0"/>
        <v>0</v>
      </c>
      <c r="P17" s="56">
        <f t="shared" si="1"/>
        <v>0</v>
      </c>
      <c r="Q17" s="37" t="str">
        <f t="shared" si="2"/>
        <v>HC</v>
      </c>
      <c r="R17" s="37" t="str">
        <f t="shared" si="2"/>
        <v>HC</v>
      </c>
    </row>
    <row r="18" spans="1:18" ht="18.600000000000001" customHeight="1" x14ac:dyDescent="0.25">
      <c r="A18" s="52">
        <v>12</v>
      </c>
      <c r="B18" s="1">
        <f>дети!A13</f>
        <v>0</v>
      </c>
      <c r="C18" s="42">
        <v>0</v>
      </c>
      <c r="D18" s="42">
        <v>0</v>
      </c>
      <c r="E18" s="42">
        <v>0</v>
      </c>
      <c r="F18" s="42">
        <v>0</v>
      </c>
      <c r="G18" s="42">
        <v>0</v>
      </c>
      <c r="H18" s="42">
        <v>0</v>
      </c>
      <c r="I18" s="42">
        <v>0</v>
      </c>
      <c r="J18" s="42">
        <v>0</v>
      </c>
      <c r="K18" s="42">
        <v>0</v>
      </c>
      <c r="L18" s="42">
        <v>0</v>
      </c>
      <c r="M18" s="42">
        <v>0</v>
      </c>
      <c r="N18" s="42">
        <v>0</v>
      </c>
      <c r="O18" s="55">
        <f t="shared" si="0"/>
        <v>0</v>
      </c>
      <c r="P18" s="56">
        <f t="shared" si="1"/>
        <v>0</v>
      </c>
      <c r="Q18" s="37" t="str">
        <f t="shared" si="2"/>
        <v>HC</v>
      </c>
      <c r="R18" s="37" t="str">
        <f t="shared" si="2"/>
        <v>HC</v>
      </c>
    </row>
    <row r="19" spans="1:18" ht="18.600000000000001" customHeight="1" x14ac:dyDescent="0.25">
      <c r="A19" s="52">
        <v>13</v>
      </c>
      <c r="B19" s="1">
        <f>дети!A14</f>
        <v>0</v>
      </c>
      <c r="C19" s="42">
        <v>0</v>
      </c>
      <c r="D19" s="42">
        <v>0</v>
      </c>
      <c r="E19" s="42">
        <v>0</v>
      </c>
      <c r="F19" s="42">
        <v>0</v>
      </c>
      <c r="G19" s="42">
        <v>0</v>
      </c>
      <c r="H19" s="42">
        <v>0</v>
      </c>
      <c r="I19" s="42">
        <v>0</v>
      </c>
      <c r="J19" s="42">
        <v>0</v>
      </c>
      <c r="K19" s="42">
        <v>0</v>
      </c>
      <c r="L19" s="42">
        <v>0</v>
      </c>
      <c r="M19" s="42">
        <v>0</v>
      </c>
      <c r="N19" s="42">
        <v>0</v>
      </c>
      <c r="O19" s="55">
        <f t="shared" si="0"/>
        <v>0</v>
      </c>
      <c r="P19" s="56">
        <f t="shared" si="1"/>
        <v>0</v>
      </c>
      <c r="Q19" s="37" t="str">
        <f t="shared" si="2"/>
        <v>HC</v>
      </c>
      <c r="R19" s="37" t="str">
        <f t="shared" si="2"/>
        <v>HC</v>
      </c>
    </row>
    <row r="20" spans="1:18" ht="18.600000000000001" customHeight="1" x14ac:dyDescent="0.25">
      <c r="A20" s="52">
        <v>14</v>
      </c>
      <c r="B20" s="1">
        <f>дети!A15</f>
        <v>0</v>
      </c>
      <c r="C20" s="42">
        <v>0</v>
      </c>
      <c r="D20" s="42">
        <v>0</v>
      </c>
      <c r="E20" s="42">
        <v>0</v>
      </c>
      <c r="F20" s="42">
        <v>0</v>
      </c>
      <c r="G20" s="42">
        <v>0</v>
      </c>
      <c r="H20" s="42">
        <v>0</v>
      </c>
      <c r="I20" s="42">
        <v>0</v>
      </c>
      <c r="J20" s="42">
        <v>0</v>
      </c>
      <c r="K20" s="42">
        <v>0</v>
      </c>
      <c r="L20" s="42">
        <v>0</v>
      </c>
      <c r="M20" s="42">
        <v>0</v>
      </c>
      <c r="N20" s="42">
        <v>0</v>
      </c>
      <c r="O20" s="55">
        <f t="shared" si="0"/>
        <v>0</v>
      </c>
      <c r="P20" s="56">
        <f t="shared" si="1"/>
        <v>0</v>
      </c>
      <c r="Q20" s="37" t="str">
        <f t="shared" si="2"/>
        <v>HC</v>
      </c>
      <c r="R20" s="37" t="str">
        <f t="shared" si="2"/>
        <v>HC</v>
      </c>
    </row>
    <row r="21" spans="1:18" ht="18.600000000000001" customHeight="1" x14ac:dyDescent="0.25">
      <c r="A21" s="52">
        <v>15</v>
      </c>
      <c r="B21" s="1">
        <f>дети!A16</f>
        <v>0</v>
      </c>
      <c r="C21" s="42">
        <v>0</v>
      </c>
      <c r="D21" s="42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42">
        <v>0</v>
      </c>
      <c r="N21" s="42">
        <v>0</v>
      </c>
      <c r="O21" s="55">
        <f t="shared" si="0"/>
        <v>0</v>
      </c>
      <c r="P21" s="56">
        <f t="shared" si="1"/>
        <v>0</v>
      </c>
      <c r="Q21" s="37" t="str">
        <f t="shared" si="2"/>
        <v>HC</v>
      </c>
      <c r="R21" s="37" t="str">
        <f t="shared" si="2"/>
        <v>HC</v>
      </c>
    </row>
    <row r="22" spans="1:18" ht="18.600000000000001" customHeight="1" x14ac:dyDescent="0.25">
      <c r="A22" s="52">
        <v>16</v>
      </c>
      <c r="B22" s="1">
        <f>дети!A17</f>
        <v>0</v>
      </c>
      <c r="C22" s="42">
        <v>0</v>
      </c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42">
        <v>0</v>
      </c>
      <c r="L22" s="42">
        <v>0</v>
      </c>
      <c r="M22" s="42">
        <v>0</v>
      </c>
      <c r="N22" s="42">
        <v>0</v>
      </c>
      <c r="O22" s="55">
        <f t="shared" si="0"/>
        <v>0</v>
      </c>
      <c r="P22" s="56">
        <f t="shared" si="1"/>
        <v>0</v>
      </c>
      <c r="Q22" s="37" t="str">
        <f t="shared" si="2"/>
        <v>HC</v>
      </c>
      <c r="R22" s="37" t="str">
        <f t="shared" si="2"/>
        <v>HC</v>
      </c>
    </row>
    <row r="23" spans="1:18" ht="18.600000000000001" customHeight="1" x14ac:dyDescent="0.25">
      <c r="A23" s="52">
        <v>17</v>
      </c>
      <c r="B23" s="1">
        <f>дети!A18</f>
        <v>0</v>
      </c>
      <c r="C23" s="42">
        <v>0</v>
      </c>
      <c r="D23" s="42">
        <v>0</v>
      </c>
      <c r="E23" s="42">
        <v>0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</v>
      </c>
      <c r="M23" s="42">
        <v>0</v>
      </c>
      <c r="N23" s="42">
        <v>0</v>
      </c>
      <c r="O23" s="55">
        <f t="shared" si="0"/>
        <v>0</v>
      </c>
      <c r="P23" s="56">
        <f t="shared" si="1"/>
        <v>0</v>
      </c>
      <c r="Q23" s="37" t="str">
        <f t="shared" si="2"/>
        <v>HC</v>
      </c>
      <c r="R23" s="37" t="str">
        <f t="shared" si="2"/>
        <v>HC</v>
      </c>
    </row>
    <row r="24" spans="1:18" ht="18.600000000000001" customHeight="1" x14ac:dyDescent="0.25">
      <c r="A24" s="52">
        <v>18</v>
      </c>
      <c r="B24" s="1">
        <f>дети!A19</f>
        <v>0</v>
      </c>
      <c r="C24" s="42">
        <v>0</v>
      </c>
      <c r="D24" s="42">
        <v>0</v>
      </c>
      <c r="E24" s="42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42">
        <v>0</v>
      </c>
      <c r="M24" s="42">
        <v>0</v>
      </c>
      <c r="N24" s="42">
        <v>0</v>
      </c>
      <c r="O24" s="55">
        <f t="shared" si="0"/>
        <v>0</v>
      </c>
      <c r="P24" s="56">
        <f t="shared" si="1"/>
        <v>0</v>
      </c>
      <c r="Q24" s="37" t="str">
        <f t="shared" si="2"/>
        <v>HC</v>
      </c>
      <c r="R24" s="37" t="str">
        <f t="shared" si="2"/>
        <v>HC</v>
      </c>
    </row>
    <row r="25" spans="1:18" ht="18.600000000000001" customHeight="1" x14ac:dyDescent="0.25">
      <c r="A25" s="52">
        <v>19</v>
      </c>
      <c r="B25" s="1">
        <f>дети!A20</f>
        <v>0</v>
      </c>
      <c r="C25" s="42">
        <v>0</v>
      </c>
      <c r="D25" s="42">
        <v>0</v>
      </c>
      <c r="E25" s="42">
        <v>0</v>
      </c>
      <c r="F25" s="42">
        <v>0</v>
      </c>
      <c r="G25" s="42">
        <v>0</v>
      </c>
      <c r="H25" s="42">
        <v>0</v>
      </c>
      <c r="I25" s="42">
        <v>0</v>
      </c>
      <c r="J25" s="42">
        <v>0</v>
      </c>
      <c r="K25" s="42">
        <v>0</v>
      </c>
      <c r="L25" s="42">
        <v>0</v>
      </c>
      <c r="M25" s="42">
        <v>0</v>
      </c>
      <c r="N25" s="42">
        <v>0</v>
      </c>
      <c r="O25" s="55">
        <f t="shared" si="0"/>
        <v>0</v>
      </c>
      <c r="P25" s="56">
        <f t="shared" si="1"/>
        <v>0</v>
      </c>
      <c r="Q25" s="37" t="str">
        <f t="shared" si="2"/>
        <v>HC</v>
      </c>
      <c r="R25" s="37" t="str">
        <f t="shared" si="2"/>
        <v>HC</v>
      </c>
    </row>
    <row r="26" spans="1:18" ht="18.600000000000001" customHeight="1" x14ac:dyDescent="0.25">
      <c r="A26" s="52">
        <v>20</v>
      </c>
      <c r="B26" s="1">
        <f>дети!A21</f>
        <v>0</v>
      </c>
      <c r="C26" s="42">
        <v>0</v>
      </c>
      <c r="D26" s="42">
        <v>0</v>
      </c>
      <c r="E26" s="42">
        <v>0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42">
        <v>0</v>
      </c>
      <c r="N26" s="42">
        <v>0</v>
      </c>
      <c r="O26" s="55">
        <f t="shared" si="0"/>
        <v>0</v>
      </c>
      <c r="P26" s="56">
        <f t="shared" si="1"/>
        <v>0</v>
      </c>
      <c r="Q26" s="37" t="str">
        <f>IF(O26=3,"B",IF(O26&gt;=2,"C","HC"))</f>
        <v>HC</v>
      </c>
      <c r="R26" s="37" t="str">
        <f t="shared" si="2"/>
        <v>HC</v>
      </c>
    </row>
    <row r="27" spans="1:18" ht="18.600000000000001" customHeight="1" x14ac:dyDescent="0.25">
      <c r="A27" s="52">
        <v>21</v>
      </c>
      <c r="B27" s="1">
        <f>дети!A22</f>
        <v>0</v>
      </c>
      <c r="C27" s="42">
        <v>0</v>
      </c>
      <c r="D27" s="42">
        <v>0</v>
      </c>
      <c r="E27" s="42">
        <v>0</v>
      </c>
      <c r="F27" s="42">
        <v>0</v>
      </c>
      <c r="G27" s="42">
        <v>0</v>
      </c>
      <c r="H27" s="42">
        <v>0</v>
      </c>
      <c r="I27" s="42">
        <v>0</v>
      </c>
      <c r="J27" s="42">
        <v>0</v>
      </c>
      <c r="K27" s="42">
        <v>0</v>
      </c>
      <c r="L27" s="42">
        <v>0</v>
      </c>
      <c r="M27" s="42">
        <v>0</v>
      </c>
      <c r="N27" s="42">
        <v>0</v>
      </c>
      <c r="O27" s="55">
        <f t="shared" si="0"/>
        <v>0</v>
      </c>
      <c r="P27" s="56">
        <f t="shared" si="1"/>
        <v>0</v>
      </c>
      <c r="Q27" s="37" t="str">
        <f t="shared" ref="Q27:Q28" si="3">IF(O27=3,"B",IF(O27&gt;=2,"C","HC"))</f>
        <v>HC</v>
      </c>
      <c r="R27" s="37" t="str">
        <f t="shared" si="2"/>
        <v>HC</v>
      </c>
    </row>
    <row r="28" spans="1:18" ht="18.600000000000001" customHeight="1" x14ac:dyDescent="0.25">
      <c r="A28" s="52">
        <v>22</v>
      </c>
      <c r="B28" s="1">
        <f>дети!A23</f>
        <v>0</v>
      </c>
      <c r="C28" s="42">
        <v>0</v>
      </c>
      <c r="D28" s="42">
        <v>0</v>
      </c>
      <c r="E28" s="42">
        <v>0</v>
      </c>
      <c r="F28" s="42">
        <v>0</v>
      </c>
      <c r="G28" s="42">
        <v>0</v>
      </c>
      <c r="H28" s="42">
        <v>0</v>
      </c>
      <c r="I28" s="42">
        <v>0</v>
      </c>
      <c r="J28" s="42">
        <v>0</v>
      </c>
      <c r="K28" s="42">
        <v>0</v>
      </c>
      <c r="L28" s="42">
        <v>0</v>
      </c>
      <c r="M28" s="42">
        <v>0</v>
      </c>
      <c r="N28" s="42">
        <v>0</v>
      </c>
      <c r="O28" s="55">
        <f t="shared" si="0"/>
        <v>0</v>
      </c>
      <c r="P28" s="56">
        <f t="shared" si="1"/>
        <v>0</v>
      </c>
      <c r="Q28" s="37" t="str">
        <f t="shared" si="3"/>
        <v>HC</v>
      </c>
      <c r="R28" s="37" t="str">
        <f t="shared" si="2"/>
        <v>HC</v>
      </c>
    </row>
    <row r="29" spans="1:18" ht="18.600000000000001" customHeight="1" x14ac:dyDescent="0.25">
      <c r="A29" s="52">
        <v>23</v>
      </c>
      <c r="B29" s="1">
        <f>дети!A24</f>
        <v>0</v>
      </c>
      <c r="C29" s="42">
        <v>0</v>
      </c>
      <c r="D29" s="42">
        <v>0</v>
      </c>
      <c r="E29" s="42">
        <v>0</v>
      </c>
      <c r="F29" s="42">
        <v>0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42">
        <v>0</v>
      </c>
      <c r="N29" s="42">
        <v>0</v>
      </c>
      <c r="O29" s="55">
        <f t="shared" si="0"/>
        <v>0</v>
      </c>
      <c r="P29" s="56">
        <f t="shared" si="1"/>
        <v>0</v>
      </c>
      <c r="Q29" s="37" t="str">
        <f t="shared" si="2"/>
        <v>HC</v>
      </c>
      <c r="R29" s="37" t="str">
        <f t="shared" si="2"/>
        <v>HC</v>
      </c>
    </row>
    <row r="30" spans="1:18" ht="18.600000000000001" customHeight="1" x14ac:dyDescent="0.25">
      <c r="A30" s="52">
        <v>24</v>
      </c>
      <c r="B30" s="1">
        <f>моторика!B30</f>
        <v>0</v>
      </c>
      <c r="C30" s="42">
        <v>0</v>
      </c>
      <c r="D30" s="42">
        <v>0</v>
      </c>
      <c r="E30" s="42">
        <v>0</v>
      </c>
      <c r="F30" s="42">
        <v>0</v>
      </c>
      <c r="G30" s="42">
        <v>0</v>
      </c>
      <c r="H30" s="42">
        <v>0</v>
      </c>
      <c r="I30" s="42">
        <v>0</v>
      </c>
      <c r="J30" s="42">
        <v>0</v>
      </c>
      <c r="K30" s="42">
        <v>0</v>
      </c>
      <c r="L30" s="42">
        <v>0</v>
      </c>
      <c r="M30" s="42">
        <v>0</v>
      </c>
      <c r="N30" s="42">
        <v>0</v>
      </c>
      <c r="O30" s="55">
        <f t="shared" si="0"/>
        <v>0</v>
      </c>
      <c r="P30" s="56">
        <f t="shared" si="1"/>
        <v>0</v>
      </c>
      <c r="Q30" s="37" t="str">
        <f t="shared" si="2"/>
        <v>HC</v>
      </c>
      <c r="R30" s="37" t="str">
        <f t="shared" si="2"/>
        <v>HC</v>
      </c>
    </row>
    <row r="31" spans="1:18" ht="18.600000000000001" customHeight="1" x14ac:dyDescent="0.25">
      <c r="A31" s="52">
        <v>25</v>
      </c>
      <c r="B31" s="1">
        <f>моторика!B31</f>
        <v>0</v>
      </c>
      <c r="C31" s="42">
        <v>0</v>
      </c>
      <c r="D31" s="42">
        <v>0</v>
      </c>
      <c r="E31" s="42">
        <v>0</v>
      </c>
      <c r="F31" s="42">
        <v>0</v>
      </c>
      <c r="G31" s="42">
        <v>0</v>
      </c>
      <c r="H31" s="42">
        <v>0</v>
      </c>
      <c r="I31" s="42">
        <v>0</v>
      </c>
      <c r="J31" s="42">
        <v>0</v>
      </c>
      <c r="K31" s="42">
        <v>0</v>
      </c>
      <c r="L31" s="42">
        <v>0</v>
      </c>
      <c r="M31" s="42">
        <v>0</v>
      </c>
      <c r="N31" s="42">
        <v>0</v>
      </c>
      <c r="O31" s="55">
        <f t="shared" si="0"/>
        <v>0</v>
      </c>
      <c r="P31" s="56">
        <f t="shared" si="1"/>
        <v>0</v>
      </c>
      <c r="Q31" s="37" t="str">
        <f t="shared" si="2"/>
        <v>HC</v>
      </c>
      <c r="R31" s="37" t="str">
        <f t="shared" si="2"/>
        <v>HC</v>
      </c>
    </row>
    <row r="32" spans="1:18" ht="18.600000000000001" customHeight="1" x14ac:dyDescent="0.25">
      <c r="A32" s="52">
        <v>26</v>
      </c>
      <c r="B32" s="1">
        <f>дети!A27</f>
        <v>0</v>
      </c>
      <c r="C32" s="42">
        <v>0</v>
      </c>
      <c r="D32" s="42">
        <v>0</v>
      </c>
      <c r="E32" s="42">
        <v>0</v>
      </c>
      <c r="F32" s="42">
        <v>0</v>
      </c>
      <c r="G32" s="42">
        <v>0</v>
      </c>
      <c r="H32" s="42">
        <v>0</v>
      </c>
      <c r="I32" s="42">
        <v>0</v>
      </c>
      <c r="J32" s="42">
        <v>0</v>
      </c>
      <c r="K32" s="42">
        <v>0</v>
      </c>
      <c r="L32" s="42">
        <v>0</v>
      </c>
      <c r="M32" s="42">
        <v>0</v>
      </c>
      <c r="N32" s="42">
        <v>0</v>
      </c>
      <c r="O32" s="55">
        <f t="shared" si="0"/>
        <v>0</v>
      </c>
      <c r="P32" s="56">
        <f t="shared" si="1"/>
        <v>0</v>
      </c>
      <c r="Q32" s="37" t="str">
        <f t="shared" si="2"/>
        <v>HC</v>
      </c>
      <c r="R32" s="37" t="str">
        <f t="shared" si="2"/>
        <v>HC</v>
      </c>
    </row>
    <row r="33" spans="1:18" ht="18.600000000000001" customHeight="1" x14ac:dyDescent="0.25">
      <c r="A33" s="52">
        <v>27</v>
      </c>
      <c r="B33" s="1">
        <f>дети!A28</f>
        <v>0</v>
      </c>
      <c r="C33" s="42">
        <v>0</v>
      </c>
      <c r="D33" s="42">
        <v>0</v>
      </c>
      <c r="E33" s="42">
        <v>0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42">
        <v>0</v>
      </c>
      <c r="N33" s="42">
        <v>0</v>
      </c>
      <c r="O33" s="55">
        <f t="shared" si="0"/>
        <v>0</v>
      </c>
      <c r="P33" s="56">
        <f t="shared" si="1"/>
        <v>0</v>
      </c>
      <c r="Q33" s="37" t="str">
        <f t="shared" si="2"/>
        <v>HC</v>
      </c>
      <c r="R33" s="37" t="str">
        <f t="shared" si="2"/>
        <v>HC</v>
      </c>
    </row>
    <row r="34" spans="1:18" ht="18.600000000000001" customHeight="1" x14ac:dyDescent="0.25">
      <c r="A34" s="77" t="s">
        <v>88</v>
      </c>
      <c r="B34" s="77"/>
      <c r="C34" s="107">
        <v>0</v>
      </c>
      <c r="D34" s="107">
        <v>0</v>
      </c>
      <c r="E34" s="107">
        <v>0</v>
      </c>
      <c r="F34" s="107">
        <v>0</v>
      </c>
      <c r="G34" s="107">
        <v>0</v>
      </c>
      <c r="H34" s="107">
        <v>0</v>
      </c>
      <c r="I34" s="107">
        <v>0</v>
      </c>
      <c r="J34" s="107">
        <v>0</v>
      </c>
      <c r="K34" s="107">
        <v>0</v>
      </c>
      <c r="L34" s="107">
        <v>0</v>
      </c>
      <c r="M34" s="107">
        <v>0</v>
      </c>
      <c r="N34" s="107">
        <v>0</v>
      </c>
      <c r="O34" s="55">
        <v>0</v>
      </c>
      <c r="P34" s="56">
        <v>0</v>
      </c>
      <c r="Q34" s="9"/>
      <c r="R34" s="9"/>
    </row>
    <row r="35" spans="1:18" ht="18.600000000000001" customHeight="1" x14ac:dyDescent="0.25">
      <c r="A35" s="108"/>
      <c r="B35" s="115" t="s">
        <v>20</v>
      </c>
      <c r="C35" s="107">
        <v>0</v>
      </c>
      <c r="D35" s="107">
        <v>0</v>
      </c>
      <c r="E35" s="107">
        <v>0</v>
      </c>
      <c r="F35" s="107">
        <v>0</v>
      </c>
      <c r="G35" s="107">
        <v>0</v>
      </c>
      <c r="H35" s="107">
        <v>0</v>
      </c>
      <c r="I35" s="107">
        <v>0</v>
      </c>
      <c r="J35" s="107">
        <v>0</v>
      </c>
      <c r="K35" s="107">
        <v>0</v>
      </c>
      <c r="L35" s="107">
        <v>0</v>
      </c>
      <c r="M35" s="107">
        <v>0</v>
      </c>
      <c r="N35" s="107">
        <v>0</v>
      </c>
      <c r="O35" s="38">
        <v>0</v>
      </c>
      <c r="P35" s="38">
        <v>0</v>
      </c>
      <c r="Q35" s="9"/>
      <c r="R35" s="9"/>
    </row>
    <row r="36" spans="1:18" ht="18.600000000000001" customHeight="1" x14ac:dyDescent="0.25">
      <c r="A36" s="108"/>
      <c r="B36" s="116" t="s">
        <v>21</v>
      </c>
      <c r="C36" s="107">
        <v>0</v>
      </c>
      <c r="D36" s="107">
        <v>0</v>
      </c>
      <c r="E36" s="107">
        <v>0</v>
      </c>
      <c r="F36" s="107">
        <v>0</v>
      </c>
      <c r="G36" s="107">
        <v>0</v>
      </c>
      <c r="H36" s="107">
        <v>0</v>
      </c>
      <c r="I36" s="107">
        <v>0</v>
      </c>
      <c r="J36" s="107">
        <v>0</v>
      </c>
      <c r="K36" s="107">
        <v>0</v>
      </c>
      <c r="L36" s="107">
        <v>0</v>
      </c>
      <c r="M36" s="107">
        <v>0</v>
      </c>
      <c r="N36" s="107">
        <v>0</v>
      </c>
      <c r="O36" s="38">
        <v>0</v>
      </c>
      <c r="P36" s="38">
        <v>0</v>
      </c>
      <c r="Q36" s="9"/>
      <c r="R36" s="9"/>
    </row>
    <row r="37" spans="1:18" ht="18.600000000000001" customHeight="1" x14ac:dyDescent="0.25">
      <c r="A37" s="108"/>
      <c r="B37" s="115" t="s">
        <v>19</v>
      </c>
      <c r="C37" s="107">
        <v>0</v>
      </c>
      <c r="D37" s="107">
        <v>0</v>
      </c>
      <c r="E37" s="107">
        <v>0</v>
      </c>
      <c r="F37" s="107">
        <v>0</v>
      </c>
      <c r="G37" s="107">
        <v>0</v>
      </c>
      <c r="H37" s="107">
        <v>0</v>
      </c>
      <c r="I37" s="107">
        <v>0</v>
      </c>
      <c r="J37" s="107">
        <v>0</v>
      </c>
      <c r="K37" s="107">
        <v>0</v>
      </c>
      <c r="L37" s="107">
        <v>0</v>
      </c>
      <c r="M37" s="107">
        <v>0</v>
      </c>
      <c r="N37" s="107">
        <v>0</v>
      </c>
      <c r="O37" s="46">
        <v>0</v>
      </c>
      <c r="P37" s="46">
        <v>0</v>
      </c>
      <c r="Q37" s="9"/>
      <c r="R37" s="9"/>
    </row>
    <row r="38" spans="1:18" ht="33" customHeight="1" x14ac:dyDescent="0.25"/>
    <row r="39" spans="1:18" ht="15.75" customHeight="1" x14ac:dyDescent="0.25"/>
    <row r="40" spans="1:18" ht="15.75" customHeight="1" x14ac:dyDescent="0.25"/>
    <row r="41" spans="1:18" ht="15.75" customHeight="1" x14ac:dyDescent="0.25">
      <c r="M41" s="45"/>
    </row>
  </sheetData>
  <mergeCells count="12">
    <mergeCell ref="A4:N4"/>
    <mergeCell ref="O5:P5"/>
    <mergeCell ref="Q5:R5"/>
    <mergeCell ref="A34:B34"/>
    <mergeCell ref="A5:A6"/>
    <mergeCell ref="B5:B6"/>
    <mergeCell ref="C5:D5"/>
    <mergeCell ref="E5:F5"/>
    <mergeCell ref="G5:H5"/>
    <mergeCell ref="I5:J5"/>
    <mergeCell ref="K5:L5"/>
    <mergeCell ref="M5:N5"/>
  </mergeCell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zoomScale="110" zoomScaleNormal="110" workbookViewId="0">
      <selection activeCell="E20" sqref="E20"/>
    </sheetView>
  </sheetViews>
  <sheetFormatPr defaultColWidth="8.85546875" defaultRowHeight="15" x14ac:dyDescent="0.25"/>
  <cols>
    <col min="1" max="1" width="25.42578125" customWidth="1"/>
    <col min="6" max="6" width="23" customWidth="1"/>
    <col min="7" max="7" width="11.140625" customWidth="1"/>
  </cols>
  <sheetData>
    <row r="1" spans="1:7" ht="17.25" customHeight="1" thickBot="1" x14ac:dyDescent="0.3">
      <c r="A1" s="50">
        <v>0</v>
      </c>
    </row>
    <row r="2" spans="1:7" ht="17.25" customHeight="1" thickBot="1" x14ac:dyDescent="0.35">
      <c r="A2" s="50">
        <v>0</v>
      </c>
      <c r="E2" s="4" t="s">
        <v>18</v>
      </c>
      <c r="F2" s="5"/>
      <c r="G2" s="3">
        <v>0</v>
      </c>
    </row>
    <row r="3" spans="1:7" ht="17.25" customHeight="1" thickBot="1" x14ac:dyDescent="0.3">
      <c r="A3" s="50">
        <v>0</v>
      </c>
    </row>
    <row r="4" spans="1:7" ht="17.25" customHeight="1" thickBot="1" x14ac:dyDescent="0.3">
      <c r="A4" s="50">
        <v>0</v>
      </c>
    </row>
    <row r="5" spans="1:7" ht="17.25" customHeight="1" thickBot="1" x14ac:dyDescent="0.3">
      <c r="A5" s="50">
        <v>0</v>
      </c>
    </row>
    <row r="6" spans="1:7" ht="17.25" customHeight="1" thickBot="1" x14ac:dyDescent="0.3">
      <c r="A6" s="50">
        <v>0</v>
      </c>
    </row>
    <row r="7" spans="1:7" ht="17.25" customHeight="1" thickBot="1" x14ac:dyDescent="0.3">
      <c r="A7" s="50">
        <v>0</v>
      </c>
    </row>
    <row r="8" spans="1:7" ht="17.25" customHeight="1" thickBot="1" x14ac:dyDescent="0.3">
      <c r="A8" s="50">
        <v>0</v>
      </c>
    </row>
    <row r="9" spans="1:7" ht="17.25" customHeight="1" thickBot="1" x14ac:dyDescent="0.3">
      <c r="A9" s="50">
        <v>0</v>
      </c>
    </row>
    <row r="10" spans="1:7" ht="17.25" customHeight="1" thickBot="1" x14ac:dyDescent="0.3">
      <c r="A10" s="50">
        <v>0</v>
      </c>
    </row>
    <row r="11" spans="1:7" ht="17.25" customHeight="1" thickBot="1" x14ac:dyDescent="0.3">
      <c r="A11" s="50">
        <v>0</v>
      </c>
    </row>
    <row r="12" spans="1:7" ht="17.25" customHeight="1" thickBot="1" x14ac:dyDescent="0.3">
      <c r="A12" s="50">
        <v>0</v>
      </c>
    </row>
    <row r="13" spans="1:7" ht="17.25" customHeight="1" thickBot="1" x14ac:dyDescent="0.3">
      <c r="A13" s="50">
        <v>0</v>
      </c>
    </row>
    <row r="14" spans="1:7" ht="17.25" customHeight="1" thickBot="1" x14ac:dyDescent="0.3">
      <c r="A14" s="50">
        <v>0</v>
      </c>
    </row>
    <row r="15" spans="1:7" ht="17.25" customHeight="1" thickBot="1" x14ac:dyDescent="0.3">
      <c r="A15" s="50">
        <v>0</v>
      </c>
    </row>
    <row r="16" spans="1:7" ht="17.25" customHeight="1" thickBot="1" x14ac:dyDescent="0.3">
      <c r="A16" s="50">
        <v>0</v>
      </c>
    </row>
    <row r="17" spans="1:1" ht="17.25" customHeight="1" thickBot="1" x14ac:dyDescent="0.3">
      <c r="A17" s="50">
        <v>0</v>
      </c>
    </row>
    <row r="18" spans="1:1" ht="17.25" customHeight="1" thickBot="1" x14ac:dyDescent="0.3">
      <c r="A18" s="50">
        <v>0</v>
      </c>
    </row>
    <row r="19" spans="1:1" ht="17.25" customHeight="1" thickBot="1" x14ac:dyDescent="0.3">
      <c r="A19" s="50">
        <v>0</v>
      </c>
    </row>
    <row r="20" spans="1:1" ht="17.25" customHeight="1" thickBot="1" x14ac:dyDescent="0.3">
      <c r="A20" s="50">
        <v>0</v>
      </c>
    </row>
    <row r="21" spans="1:1" ht="17.25" customHeight="1" thickBot="1" x14ac:dyDescent="0.3">
      <c r="A21" s="50">
        <v>0</v>
      </c>
    </row>
    <row r="22" spans="1:1" ht="17.25" customHeight="1" thickBot="1" x14ac:dyDescent="0.3">
      <c r="A22" s="50">
        <v>0</v>
      </c>
    </row>
    <row r="23" spans="1:1" ht="17.25" customHeight="1" thickBot="1" x14ac:dyDescent="0.3">
      <c r="A23" s="50">
        <v>0</v>
      </c>
    </row>
    <row r="24" spans="1:1" ht="17.25" customHeight="1" thickBot="1" x14ac:dyDescent="0.3">
      <c r="A24" s="50">
        <v>0</v>
      </c>
    </row>
    <row r="25" spans="1:1" ht="17.25" customHeight="1" thickBot="1" x14ac:dyDescent="0.3">
      <c r="A25" s="50">
        <v>0</v>
      </c>
    </row>
    <row r="26" spans="1:1" ht="17.25" customHeight="1" thickBot="1" x14ac:dyDescent="0.3">
      <c r="A26" s="50">
        <v>0</v>
      </c>
    </row>
    <row r="27" spans="1:1" ht="17.25" customHeight="1" thickBot="1" x14ac:dyDescent="0.3">
      <c r="A27" s="50">
        <v>0</v>
      </c>
    </row>
  </sheetData>
  <pageMargins left="0.7" right="0.7" top="0.75" bottom="0.75" header="0.3" footer="0.3"/>
  <pageSetup paperSize="9" orientation="portrait" verticalDpi="300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мониторинг</vt:lpstr>
      <vt:lpstr>способы деятельности</vt:lpstr>
      <vt:lpstr>отнош к миру</vt:lpstr>
      <vt:lpstr>воображение</vt:lpstr>
      <vt:lpstr>любознательность</vt:lpstr>
      <vt:lpstr>волевые усилия</vt:lpstr>
      <vt:lpstr>моторика</vt:lpstr>
      <vt:lpstr>речь</vt:lpstr>
      <vt:lpstr>дети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Заведующий</cp:lastModifiedBy>
  <cp:lastPrinted>2017-02-27T13:38:00Z</cp:lastPrinted>
  <dcterms:created xsi:type="dcterms:W3CDTF">2016-10-26T13:02:38Z</dcterms:created>
  <dcterms:modified xsi:type="dcterms:W3CDTF">2022-11-15T06:11:30Z</dcterms:modified>
</cp:coreProperties>
</file>